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B6A532E8-C699-40E8-A604-C1DC639C7380}" xr6:coauthVersionLast="45" xr6:coauthVersionMax="45" xr10:uidLastSave="{00000000-0000-0000-0000-000000000000}"/>
  <bookViews>
    <workbookView xWindow="-120" yWindow="-120" windowWidth="29040" windowHeight="15840" xr2:uid="{00000000-000D-0000-FFFF-FFFF00000000}"/>
  </bookViews>
  <sheets>
    <sheet name="Лист1" sheetId="1" r:id="rId1"/>
  </sheets>
  <definedNames>
    <definedName name="_xlnm.Print_Titles" localSheetId="0">Лист1!$5:$6</definedName>
    <definedName name="_xlnm.Print_Area" localSheetId="0">Лист1!$A$1:$F$97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95" i="1" l="1"/>
  <c r="D95" i="1"/>
  <c r="D84" i="1"/>
  <c r="E84" i="1"/>
  <c r="D79" i="1" l="1"/>
  <c r="E79" i="1"/>
  <c r="E74" i="1"/>
  <c r="E75" i="1"/>
  <c r="D74" i="1"/>
  <c r="D75" i="1"/>
  <c r="E69" i="1"/>
  <c r="D69" i="1"/>
  <c r="E67" i="1"/>
  <c r="D67" i="1"/>
  <c r="D65" i="1" l="1"/>
  <c r="E65" i="1"/>
  <c r="D64" i="1"/>
  <c r="E64" i="1"/>
  <c r="D50" i="1" l="1"/>
  <c r="E50" i="1"/>
  <c r="E36" i="1"/>
  <c r="E37" i="1"/>
  <c r="D36" i="1"/>
  <c r="D37" i="1"/>
  <c r="E31" i="1" l="1"/>
  <c r="D31" i="1"/>
  <c r="E30" i="1"/>
  <c r="D30" i="1"/>
  <c r="D32" i="1"/>
  <c r="E32" i="1"/>
  <c r="D33" i="1"/>
  <c r="E33" i="1"/>
  <c r="D34" i="1"/>
  <c r="D35" i="1"/>
  <c r="E34" i="1"/>
  <c r="E35" i="1"/>
  <c r="D39" i="1"/>
  <c r="E39" i="1"/>
  <c r="D40" i="1"/>
  <c r="E40" i="1"/>
  <c r="D41" i="1"/>
  <c r="E41" i="1"/>
  <c r="D42" i="1"/>
  <c r="E42" i="1"/>
  <c r="D43" i="1"/>
  <c r="E43" i="1"/>
  <c r="D44" i="1"/>
  <c r="E44" i="1"/>
  <c r="D45" i="1"/>
  <c r="E45" i="1"/>
  <c r="D46" i="1"/>
  <c r="E46" i="1"/>
  <c r="D47" i="1"/>
  <c r="E47" i="1"/>
  <c r="D48" i="1"/>
  <c r="E48" i="1"/>
  <c r="D49" i="1"/>
  <c r="E49" i="1"/>
  <c r="D51" i="1"/>
  <c r="E51" i="1"/>
  <c r="D53" i="1"/>
  <c r="E53" i="1"/>
  <c r="D54" i="1"/>
  <c r="E54" i="1"/>
  <c r="D55" i="1"/>
  <c r="E55" i="1"/>
  <c r="E25" i="1" l="1"/>
  <c r="E26" i="1"/>
  <c r="D25" i="1"/>
  <c r="D26" i="1"/>
  <c r="D19" i="1"/>
  <c r="E19" i="1"/>
  <c r="D18" i="1"/>
  <c r="E18" i="1"/>
  <c r="D14" i="1"/>
  <c r="E14" i="1"/>
  <c r="E10" i="1"/>
  <c r="E11" i="1"/>
  <c r="D10" i="1"/>
  <c r="D11" i="1"/>
  <c r="D97" i="1" l="1"/>
  <c r="E97" i="1"/>
  <c r="D96" i="1"/>
  <c r="E96" i="1"/>
  <c r="D93" i="1"/>
  <c r="E93" i="1"/>
  <c r="D92" i="1"/>
  <c r="E92" i="1"/>
  <c r="D87" i="1"/>
  <c r="E87" i="1"/>
  <c r="D81" i="1"/>
  <c r="E81" i="1"/>
  <c r="D80" i="1"/>
  <c r="E80" i="1"/>
  <c r="D78" i="1"/>
  <c r="E78" i="1"/>
  <c r="D77" i="1"/>
  <c r="E77" i="1"/>
  <c r="D73" i="1"/>
  <c r="E73" i="1"/>
  <c r="D72" i="1"/>
  <c r="E72" i="1"/>
  <c r="D70" i="1"/>
  <c r="E70" i="1"/>
  <c r="D62" i="1" l="1"/>
  <c r="E62" i="1"/>
  <c r="D56" i="1"/>
  <c r="E56" i="1"/>
  <c r="D22" i="1" l="1"/>
  <c r="E22" i="1"/>
  <c r="D20" i="1"/>
  <c r="E20" i="1"/>
  <c r="D15" i="1"/>
  <c r="E15" i="1"/>
  <c r="D13" i="1"/>
  <c r="E13" i="1"/>
  <c r="D8" i="1"/>
  <c r="E8" i="1"/>
  <c r="E24" i="1" l="1"/>
  <c r="D24" i="1"/>
  <c r="E21" i="1"/>
  <c r="D21" i="1"/>
  <c r="D17" i="1"/>
  <c r="E16" i="1"/>
  <c r="D16" i="1"/>
  <c r="E12" i="1"/>
  <c r="D12" i="1"/>
  <c r="D9" i="1"/>
  <c r="E9" i="1"/>
  <c r="D23" i="1" l="1"/>
  <c r="E17" i="1"/>
  <c r="E23" i="1"/>
  <c r="E83" i="1" l="1"/>
  <c r="E85" i="1"/>
  <c r="E86" i="1"/>
  <c r="E88" i="1"/>
  <c r="E89" i="1"/>
  <c r="E90" i="1"/>
  <c r="E91" i="1"/>
  <c r="E94" i="1"/>
  <c r="D83" i="1"/>
  <c r="D85" i="1"/>
  <c r="D86" i="1"/>
  <c r="D88" i="1"/>
  <c r="D89" i="1"/>
  <c r="D90" i="1"/>
  <c r="D91" i="1"/>
  <c r="D94" i="1"/>
  <c r="E71" i="1"/>
  <c r="E76" i="1"/>
  <c r="E68" i="1"/>
  <c r="D71" i="1"/>
  <c r="D76" i="1"/>
  <c r="D68" i="1"/>
  <c r="E60" i="1"/>
  <c r="E61" i="1"/>
  <c r="E63" i="1"/>
  <c r="E59" i="1"/>
  <c r="D60" i="1"/>
  <c r="D61" i="1"/>
  <c r="D63" i="1"/>
  <c r="D59" i="1"/>
  <c r="E57" i="1"/>
  <c r="D57" i="1"/>
  <c r="E28" i="1"/>
  <c r="D28" i="1"/>
</calcChain>
</file>

<file path=xl/sharedStrings.xml><?xml version="1.0" encoding="utf-8"?>
<sst xmlns="http://schemas.openxmlformats.org/spreadsheetml/2006/main" count="182" uniqueCount="177">
  <si>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</si>
  <si>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</si>
  <si>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</si>
  <si>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</si>
  <si>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</si>
  <si>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</si>
  <si>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</si>
  <si>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</si>
  <si>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</si>
  <si>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</si>
  <si>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</si>
  <si>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 xml:space="preserve"> Отклонения           (гр.2-гр.3.), руб. </t>
  </si>
  <si>
    <t>Департамент образования администрации города Нефтеюганска</t>
  </si>
  <si>
    <t>Комплекс процессных мероприятий «Обеспечение деятельности органов местного самоуправления города Нефтеюганска» муниципальной программы «Социально-экономическое развитие города Нефтеюганска»</t>
  </si>
  <si>
    <t>Комплекс процессных мероприятий «Обеспечение функций казённого учреждения» муниципальной программы «Социально-экономическое развитие города Нефтеюганска»</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</si>
  <si>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 муниципальной программы «Социально-экономическое развитие города Нефтеюганска»</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</si>
  <si>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 муниципальной программы «Развитие гражданского общества»</t>
  </si>
  <si>
    <t>Комплекс процессных мероприятий «Поддержка и реализация потенциала молодёжи на территории муниципального образования город Нефтеюганск» муниципальной программы «Развитие гражданского общества»</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</si>
  <si>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муниципальной программы «Развитие жилищной сферы города Нефтеюганска»</t>
  </si>
  <si>
    <t>Комплекс процессных мероприятий «Поддержка технического состояния жилищного фонда»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</si>
  <si>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«Развитие физической культуры и массового спорта» муниципальной программы «Развитие физической культуры и спорта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</si>
  <si>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культуры и туризма в городе Нефтеюганске»</t>
  </si>
  <si>
    <t>Комплекс процессных мероприятий «Обеспечение деятельности подведомственных учреждений культуры» муниципальной программы «Развитие культуры и туризма в городе Нефтеюганске»</t>
  </si>
  <si>
    <t>Комплекс процессных мероприятий «Обеспечение деятельности подведомственных учреждений дополнительного образования» муниципальной программы «Развитие культуры и туризма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</si>
  <si>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физической культуры и спорта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</si>
  <si>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жилищной сферы города Нефтеюганска»</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</si>
  <si>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</si>
  <si>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</si>
  <si>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«Предоставление субсидий организациям коммунального комплекса, предоставляющим коммунальные услуги населению»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</si>
  <si>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«Улучшение санитарного состояния городских территорий»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</si>
  <si>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«Благоустройство и озеленение города»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</si>
  <si>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«Организационное обеспечение функционирования отрасли» муниципальной программы «Развитие жилищно-коммунального комплекса и повышение энергетической эффективности в городе Нефтеюганске»</t>
  </si>
  <si>
    <t>Департамент финансов администрации города Нефтеюганска</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</si>
  <si>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 муниципальной программы «Развитие гражданского общества»</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</si>
  <si>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 муниципальной программы «Укрепление межнационального и межконфессионального согласия, профилактика экстремизма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</si>
  <si>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«Управление муниципальными финансами города Нефтеюганска»</t>
  </si>
  <si>
    <t>Региональный проект «Педагоги и наставники» муниципальной программы «Развитие образования в городе Нефтеюганске»</t>
  </si>
  <si>
    <t>Комплекс процессных мероприятий «Обеспечение деятельности органов местного самоуправления города Нефтеюганска» муниципальной программы «Развитие образования в городе Нефтеюганске»</t>
  </si>
  <si>
    <t>Комплекс процессных мероприятий «Содействие развитию дошкольного, общего и дополнительного образования детей и их воспитания» муниципальной программы «Развитие образования в городе Нефтеюганске»</t>
  </si>
  <si>
    <t>Комплекс процессных мероприятий «Персонифицированное финансирование дополнительного образования» муниципальной программы «Развитие образования в городе Нефтеюганске»</t>
  </si>
  <si>
    <t>Комплекс процессных мероприятий «Качество образования» муниципальной программы «Развитие образования в городе Нефтеюганске»</t>
  </si>
  <si>
    <t>Комплекс процессных мероприятий «Обеспечение функционирования казённого учреждения» муниципальной программы «Развитие образования в городе Нефтеюганске»</t>
  </si>
  <si>
    <t xml:space="preserve">Комплекс процессных мероприятий «Оказание финансовой и имущественной поддержки социально ориентированным некоммерческим организациям» муниципальной программы «Развитие гражданского общества» </t>
  </si>
  <si>
    <t>Комплекс процессных мероприятий «Содействие развитию физической культуры, спорта высших достижений» муниципальной программы «Развитие физической культуры и спорта в городе Нефтеюганске»</t>
  </si>
  <si>
    <t>Комплекс процессных мероприятий «Усиление социальной направленности муниципальной политики в сфере физической культуры и спорта» муниципальной программы «Развитие физической культуры и спорта в городе Нефтеюганске»</t>
  </si>
  <si>
    <t>Региональный проект «Укрепление материально-технической базы образовательных организаций, организаций для отдыха и оздоровления детей» муниципальной программы «Развитие образования в городе Нефтеюганске»</t>
  </si>
  <si>
    <t xml:space="preserve">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муниципальной программы «Развитие жилищной сферы города Нефтеюганска» </t>
  </si>
  <si>
    <t>Комплекс процессных мероприятий «Реализация полномочий в сфере жилищно-коммунального комплекса» муниципальной программы «Развитие жилищно-коммунального комплекса и повышение энергетической эффективности в городе Нефтеюганске»</t>
  </si>
  <si>
    <t xml:space="preserve">Комплекс процессных мероприятий «Обеспечение функций казённого учреждения» муниципальной программы «Защита населения и территории от чрезвычайных ситуаций в городе Нефтеюганске» </t>
  </si>
  <si>
    <t>Остаток неиспользованных средств по страховым взносам за счёт листков нетрудоспособности.</t>
  </si>
  <si>
    <t>Субсидия ЧОУ "Нефтеюганская православная гимназия" предоставлена по фактически предоставленным заявкам на возмещение затрат.</t>
  </si>
  <si>
    <t xml:space="preserve"> </t>
  </si>
  <si>
    <t xml:space="preserve">Обеспечение функционирования «МКУ ЕДДС». Оплата за медицинские услуги, горюче смазочные материалы, потребление электроэнергии, водоснабжение помещений производилась за фактически оказанные услуги. 
</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</si>
  <si>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муниципальной программы «Доступная среда в городе Нефтеюганске»</t>
  </si>
  <si>
    <t>Комплекс процессных мероприятий «Реализация энергосберегающих мероприятий в муниципальном секторе»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</si>
  <si>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«Оказание финансовой и имущественной поддержки социально ориентированным некоммерческим организациям» муниципальной программы «Развитие гражданского общества»</t>
  </si>
  <si>
    <t>Комплекс процессных мероприятий «Размещение социально значимой информации на наружных информационных поверхностях» муниципальной программы «Развитие гражданского общества»</t>
  </si>
  <si>
    <t>Комплекс процессных мероприятий «Популяризация предпринимательства» муниципальной программы «Социально-экономическое развитие города Нефтеюганска»</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</si>
  <si>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 муниципальной программы «Развитие образования в городе Нефтеюганске»</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</si>
  <si>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 муниципальной программы «Развитие образования в городе Нефтеюганске»</t>
  </si>
  <si>
    <t>Комплекс процессных мероприятий «Содействие развитию летнего отдыха и оздоровления» муниципальной программы «Развитие образования в городе Нефтеюганске»</t>
  </si>
  <si>
    <t>Остаток денежных средств по фонду заработной платы в связи с листами временной нетрудоспособности работников, а также увольнением работников. Начисления на выплаты по оплате труда начислены пропорционально начисленным выплатам.</t>
  </si>
  <si>
    <t>Оплата производилась в соответствии с действующими договорами и согласно выставленным счетам для оплаты  образовательных услуг по сертификатам.</t>
  </si>
  <si>
    <t>Остаток денежных средств в связи с академическим отпуском студентов, а также отчислением.</t>
  </si>
  <si>
    <t>Остаток денежных средств по организации и обеспечению отдыха и оздоровления детей образовался в связи с оплатой по заключенным договорам на основании выставленных счет-фактур и актов выполненных работ, по заработной плате за фактически отработанное время.</t>
  </si>
  <si>
    <t>Комплекс процессных мероприятий «Усиление социальной направленности культурной политики» муниципальной программы «Развитие культуры и туризма в городе Нефтеюганске»</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</si>
  <si>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 муниципальной программы «Профилактика терроризма в городе Нефтеюганске»</t>
  </si>
  <si>
    <t xml:space="preserve">низкое исполнение в связи со сложившейся экономией в результате электронных торгов, а также отсутствием обучающихся. Бюджетные средства будут направлены на те же цели для вновь принятых сотрудников. </t>
  </si>
  <si>
    <t>Региональный проект «Укрепление материально-технической базы учреждений спорта» муниципальной программы «Развитие физической культуры и спорта в городе Нефтеюганске»</t>
  </si>
  <si>
    <t>Комплекс процессных мероприятий «Осуществление полномочий в области градостроительной деятельности» муниципальной программы «Развитие жилищной сферы города Нефтеюганска»</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</si>
  <si>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муниципальной программы «Развитие жилищной сферы города Нефтеюганска»</t>
  </si>
  <si>
    <t>Региональный проект «Создание (реконструкция) коммунальных объектов» муниципальной программы «Развитие жилищно-коммунального комплекса и повышение энергетической эффективности в городе Нефтеюганске»</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</si>
  <si>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 муниципальной программы «Социально-экономическое развитие города Нефтеюганска»</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</si>
  <si>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 муниципальной программы «Развитие транспортной системы в городе Нефтеюганске»</t>
  </si>
  <si>
    <t xml:space="preserve">Неисполнение по выполнению строительно-монтажных работ по объекту "КНС-3а", Коллектор напорного трубопровода" (реконструкция) по причине того, что подрядчик отстаёт от графика выполнения работ.  </t>
  </si>
  <si>
    <t>Комплекс процессных мероприятий «Выполнение других обязательств муниципального образования» муниципальной программы «Развитие жилищно-коммунального комплекса и повышение энергетической эффективности в городе Нефтеюганске»</t>
  </si>
  <si>
    <t xml:space="preserve">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 </t>
  </si>
  <si>
    <t>Комплекс процессных мероприятий «Обеспечение функционирования сети автомобильных дорог общего пользования местного значения» муниципальной программы «Развитие транспортной системы в городе Нефтеюганске»</t>
  </si>
  <si>
    <t>Комплекс процессных мероприятий «Улучшение условий дорожного движения и устранение опасных участков на улично-дорожной сети» муниципальной программы «Развитие транспортной системы в городе Нефтеюганске»</t>
  </si>
  <si>
    <t>Низкое исполнение по муниципальному контракту на выполнение работ по определению рыночной стоимости земельных участков, объектов незавершённого строительства, в связи с тем, что работы выполняются согласно заявок на проведение торгов по потребности.</t>
  </si>
  <si>
    <t xml:space="preserve">Экономия по результатам проведённых конкурсных процедур на снос непригодного жилья. </t>
  </si>
  <si>
    <t>Экономия по результатам проведённых конкурсных процедур.</t>
  </si>
  <si>
    <t>Некорректное распределение по кварталам.</t>
  </si>
  <si>
    <t xml:space="preserve">Низкое исполнение по муниципальному контракту на выполнение работ по внесению изменений в схему размещения рекламных конструкций по причине возврата документов подрядчику несоответствующих требованиям технического задания муниципального контракта. </t>
  </si>
  <si>
    <t>Остаток денежных средств образовался в связи с участием в окружных соревнованиях среди отрядов юных инспекторов движения «Безопасное колесо» одного учреждения (МБУ ДО "ДДТ") вместо запланированных
двух (МБУ ДО "ДДТ" и МБОУ"СОШ №14"). Денежные средства в июле 2025 года с МБОУ "СОШ №14" перераспределены на МБУ ДО "ДДТ". Оплата за приобретение подарочной и сувенирной продукции производилась по фактически предоставленным документам, согласно договорным обязательствам, на основании выставленных счет-фактур и товарных накладных.</t>
  </si>
  <si>
    <t xml:space="preserve">Неисполнение по выполнению строительно-монтажных работ объекту "Многофункциональный спортивный комплекс" в г. Нефтеюганске, срок исполнения 31.01.2026. Причина не освоения в полном объёме в том, что подрядчик отстаёт от графика выполнения работ.  </t>
  </si>
  <si>
    <t xml:space="preserve"> Кассовый план за 9 месяцев 2025 года, руб. </t>
  </si>
  <si>
    <t>Комплекс процессных мероприятий «Проведение информационной антинаркотической политики, просветительских мероприятий»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</si>
  <si>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 xml:space="preserve">Региональный проект «Малое и среднее предпринимательство и поддержка индивидуальной предпринимательской инициативы»  муниципальной программы «Социально-экономическое развитие города Нефтеюганска» </t>
  </si>
  <si>
    <t>Комплекс процессных мероприятий «Реализация инициативных проектов, отобранных по результатам конкурса» муниципальной программы «Развитие гражданского общества»</t>
  </si>
  <si>
    <t>Комплекс процессных мероприятий "Поддержка технического состояния жилищного фонда" муниципальной программы "Развитие жилищно-коммунального комплекса и повышение энергетической эффективности в городе Нефтеюганске"</t>
  </si>
  <si>
    <t>Региональный проект "Жильё" муниципальной программы "Развитие жилищной сферы города Нефтеюганска"</t>
  </si>
  <si>
    <t>Комплекс процессных мероприятий "Улучшение жилищных условий отдельных категорий граждан" муниципальной программы "Развитие жилищной сферы города Нефтеюганска"</t>
  </si>
  <si>
    <t>Комплекс процессных мероприятий "Мероприятия по предоставлению субсидии участникам специальной военной операции, членам их семей, состоящим на учёте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муниципальной программы "Развитие жилищной сферы города Нефтеюганска"</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</si>
  <si>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 муниципальной программы "Развитие жилищной сферы города Нефтеюганска"</t>
  </si>
  <si>
    <t>Комплекс процессных мероприятий "Обеспечение деятельности органов местного самоуправления города Нефтеюганска" муниципальной программы "Управление муниципальным имуществом города Нефтеюганска"</t>
  </si>
  <si>
    <t>Комплекс процессных мероприятий "Управление и распоряжение муниципальным имуществом города Нефтеюганска" муниципальной программы "Управление муниципальным имуществом города Нефтеюганска"</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</si>
  <si>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</si>
  <si>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Комплекс процессных мероприятий «Содействие развитию летнего отдыха и оздоровления» муниципальной программы «Развитие физической культуры и спорта в городе Нефтеюганске»</t>
  </si>
  <si>
    <t>Комплекс процессных мероприятий «Повышение уровня антитеррористической защищенности муниципальных объектов» муниципальной программы «Профилактика терроризма в городе Нефтеюганске»</t>
  </si>
  <si>
    <t>Комплекс процессных мероприятий «Развитие материально-технической базы образовательных организаций» муниципальной программы «Развитие образования в городе Нефтеюганске»</t>
  </si>
  <si>
    <t>Комплекс процессных мероприятий «Совершенствование инфраструктуры спорта в городе Нефтеюганске» муниципальной программы «Развитие физической культуры и спорта в городе Нефтеюганске»</t>
  </si>
  <si>
    <t>Комплекс процессных мероприятий "Проектирование и строительство инженерных сетей для увеличения объемов жилищного строительства" муниципальной программы «Развитие жилищной сферы города Нефтеюганска»</t>
  </si>
  <si>
    <t>Комплекс процессных мероприятий "Организационное обеспечение функционирования отрасли" муниципальной программы «Развитие жилищной сферы города Нефтеюганска»</t>
  </si>
  <si>
    <t>Комплекс процессных мероприятий "Снижение рисков и смягчение последствий чрезвычайных ситуаций на территории города"  муниципальной программы "Защита населения и территории от чрезвычайных ситуаций в городе Нефтеюганске"</t>
  </si>
  <si>
    <t>Региональный проект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</si>
  <si>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Исполнение не в полном объёме по: 1. Оплате труда и начислениям на выплаты по оплате труда, в связи с наличием больничных листов, вакантных ставок. 2. Фонду руководителя и начислениям на выплаты из фонда руководителя выплаты носят заявительный характер и производились по фактически предоставленным сотрудниками документам. 3. Компенсации расходов на оплату стоимости проезда и провоза багажа к месту использования отпуска и обратно и компенсации стоимости санаторно-курортного лечения, в связи с тем, что не все сотрудники воспользовались правом на компенсацию, оплата производилась по факту предоставления сотрудниками документов. 4. Услугам связи и коммунальным услугам оплата произведена по фактически выставленным счетам-фактурам согласно показаний приборов учёта. 5. Оплата за оказание услуг по техническому обслуживанию и ремонту движимого и недвижимого имущества, по противопожарным мероприятиям, за оказание охранных услуг производилась по фактически выставленным счетам-фактурам. 6. Экономия по текущему ремонту, по обследованию технического состояния имущества, по приобретению основных средств и прочих оборотных запасов в результате проведения процедуры торгов. 7. Пособиям за первые три дня временной нетрудоспособности, дополнительных выходных дней по уходу за ребёнком-инвалидом оплата осуществлялась на основании фактически представленных сотрудниками документов. 8. Налоги, пошлины и сборы начислялись по факту. 9. По противопожарным мероприятиям в связи с нарушением сроков выполнения работ подрядчиком.</t>
  </si>
  <si>
    <t>Исполнение не в полном объёме обусловлено: сокращением служебных командировок за пределы ХМАО-Югры, дистанционным обучением сотрудников; компенсация расходов по оплате стоимости проезда и провоза багажа к месту использования отпуска и обратно осуществлялась по заявлениям сотрудников, а также переносом отпусков на более поздний период; оплата за услуги связи и образовательные услуги производилась за фактически оказанный объём услуг; приобретение бутилированной воды производилось в соответствии с фактическими потребностями; экономия в результате проведения электронного аукциона на поставку прочих оборотных запасов (материалов).</t>
  </si>
  <si>
    <t>Оплата производилась по фактически предоставленным документам по ведомости учёта рабочего времени и количества проверенных работ экспертами, оплата по факту до 12.10.2025.</t>
  </si>
  <si>
    <t>Низкое исполнение по следующим причинам: 1. По расходам на компенсацию стоимости проезда и провоза багажа к месту использования отпуска и обратно в связи с тем, что не все сотрудники воспользовались данным правом. 2. Оплата за коммунальные услуги, услуги по охране произведена по фактически предоставленным документам согласно договорных обязательств на основании выставленных счетов-фактур и актов выполненных работ. 3. По единовременной выплате в связи с выходом на пенсию неисполнение по причине переноса увольнения сотрудника на 4 квартал 2025 года.</t>
  </si>
  <si>
    <t>Остаток денежных средств образовался по мероприятиям по энергосбережению в связи с экономией в результате проведения аукциона МБДОУ "Детский сад № 1 Рябинка". По МБОУ "СОШ № 1" заключены договоры, оплата будет произведена после поставки и установки светильников.</t>
  </si>
  <si>
    <t>Исполнение не в полном объёме по расходам на обеспечение деятельности учреждений спорта по причине оплаты за содержание по фактически предоставленным документам и оказанным услугам. Исполнение планируется в полном объёме в 4 квартале 2025 года.</t>
  </si>
  <si>
    <t xml:space="preserve">Исполнение не в полном объёме обусловлено отказом участника от заключения соглашения на предоставление социально значимых услуг. Остаток средств в размере 187 135,00 руб. возвращён в бюджет. </t>
  </si>
  <si>
    <t xml:space="preserve">Исполнение не в полном объёме обусловлено длительным размещением технического задания на закупку системы контроля и управления доступом. Освоение средств будет произведено в 4 квартале.  </t>
  </si>
  <si>
    <r>
      <t xml:space="preserve">Исполнение не в полном объёме по фонду оплаты труда и начислениям, выплатам социального характера, компенсации санаторно-курортного лечения, компенсации расходов на оплату стоимости проезда и провоза багажа к месту использования отпуска и обратно обусловлено большим количеством вакантных должностей. По командировочным расходам неисполнение по причине отсутствия командировок. По расходам на диспансеризацию муниципальных служащих оплата будет произведена в 4 квартале. Оплата за оказанные услуги </t>
    </r>
    <r>
      <rPr>
        <sz val="11"/>
        <rFont val="Times New Roman"/>
        <family val="1"/>
        <charset val="204"/>
      </rPr>
      <t xml:space="preserve">производилась по фактически представленным счетам на основании актов оказанных услуг.  </t>
    </r>
  </si>
  <si>
    <t xml:space="preserve">Неисполнение по: 1. МБУ ЦФКиС "Жемчужина Югры" в связи с переносом сроков проведения выездных спортивных мероприятий со 2 квартала на 4 квартал. 2. МБУ ДО "ЗВС" экономия в результате проведения электронного аукциона на поставку резинового покрытия корта. Экономия направлена на аналогичные цели и будет освоена в 4 квартале 2025 года.                                                                                                                                                                                                                                                      </t>
  </si>
  <si>
    <t xml:space="preserve">Исполнение не в полном объёме: 1. Экономия после проведения аукциона на приобретение лестничного подъёмника, а также беспроводной кнопки вызова персонала. Данная экономия возвращена в бюджет. 2. По МАУ "ЦМИ" экономия в результате проведения конкурсных процедур на приобретение пандуса. Данная экономия будет направлена на приобретение резиновых антискользящих накладок на ступени и тактильные информационные таблички. </t>
  </si>
  <si>
    <t xml:space="preserve">Информационный материал (листовки, баннеры) поставлен 26.09.2025 года. Оплата произведена 01.10.2025 года. </t>
  </si>
  <si>
    <t>В сентябре 2025 года объявлен отбор на оказание финансовой поддержки субъектам малого и среднего предпринимательства, имеющим статус «социальное предприятие» через портал предоставления мер финансовой государственной поддержки. По одной принято решение об оказании финансовой поддержки – выплата в октябре 2025, по двум сформированы отказы. В 4 квартале 2025 года повторно будет объявлен отбор получателей по предоставлению субсидии на возмещение затрат.</t>
  </si>
  <si>
    <t xml:space="preserve">Экономия по факту проведения конкурсной процедуры на выполнение работ по аттестации объектов информатизации, которая будет направлена на оказание услуг по предоставлению сертификата активации сервиса обновления без решающих правил для системы обнаружения вторжений для администрации города Нефтеюганска в 4 квартале. </t>
  </si>
  <si>
    <t xml:space="preserve">Неисполнение в связи с тем, что конкурс «Предприниматель года - 2024» признан несостоявшимся. Данные средства будут направлены на мероприятие "Недели качества" в 4 квартале. </t>
  </si>
  <si>
    <t xml:space="preserve">Исполнение не в полном объёме: 1) Не заключен муниципальный контракт на продление лицензии программного обеспечения VIAR. На данный момент контракт находится на стадии заключения. 2)  По оплате труда и начислениям в связи с переносом отпусков. 3) Оплата пособия по временной нетрудоспособности произведена в соответствии с количеством предоставленных листков нетрудоспособности. 4) Оплата расходов к месту использования отпуска и обратно производилась по фактически предоставленным документам. 5) Оплата услуг связи производилась по фактически предоставленным документам. 6) Оплата коммунальных услуг (теплоснабжение, электроснабжения, водоснабжение и водоотведение) производилась по фактически предоставленным документам (по показанию счетчиков). 7) Оплата за оказание услуг по утилизации основных средств осуществлялась по фактически предоставленным документам. Ассигнования в 4 квартале будут перераспределены на приобретение телефонных аппаратов. 8) Оплата за оказание услуг по техническому осмотру и ремонту оргтехники осуществлялась за фактически выполненный объём услуг. 9) Экономия в результате отмены обучения. В 4 квартале будет произведено перераспределение средств на компенсацию расходов по оплате стоимости проезда и провоза багажа к месту использования отпуска и обратно. 10) Экономия в результате проведения конкурсных процедур на поставку компьютера в сборе и кресел. </t>
  </si>
  <si>
    <t xml:space="preserve">Один победитель конкурсного отбора отказался от заключения соглашения. Бюджетные средства будут освоены в 4 квартале после проведения отбора. </t>
  </si>
  <si>
    <t>Исполнение не в полном объёме:                                                                                                                Администрация: некорректная поквартальная разбивка.
МАУ "РГ ЗН": 1) По оплате расходов к месту использования отпуска и обратно  - не все сотрудники воспользовались правом проезда к месту проведения отпуска и обратно, в связи с переносом отпуска на 2026 год, увольнением, декретным отпуском. 2) По страховым взносам на иные цели  - сотрудники не воспользовались правом проезда к месту проведения отпуска и обратно за границу РФ. 3)  Оплата коммунальных услуг (теплоснабжение, водоснабжение и водоотведение) производилась согласно фактически предоставленным документам (по показанию счетчиков). 4) Экономия по услугам по сопровождению 1С в связи с уменьшением количества обновления баз программы 1С. 5) Пособия по временной нетрудоспособности выплачивались по фактически предоставленным листкам нетрудоспособности.
АУ "НИЦ": 1) По оплате труда - за счет вакантных ставок, в связи с временной нетрудоспособностью сотрудников, а также переносом сотрудниками единовременной выплаты на вторую часть отпуска. 2) По оплате расходов к месту использования отпуска и обратно - в связи с переносом права на компенсацию расходов на вторую часть запланированного отпуска (октябрь-декабрь). 3) Оплата коммунальных услуг (водоснабжение и водоотведение) производилась за фактически потребленные услуги. 4)  По оказанию услуг по техническому ремонту и аварийно-восстановительным работам  внутренних трубопроводов и санитарно-технических приборов в вязи с тем, что исполнитель услуг ООО "САТ" перестал выполнять работы и соответственно выставлять документы без уведомления. Ведётся работа по расторжению договора в одностороннем порядке.</t>
  </si>
  <si>
    <t>Исполнение не в полном объёме в связи с тем, что монтаж баннеров выполняется после того, как изготовят информационные плакаты. Этот процесс осуществляется поэтапно, в зависимости от заявок администрации, а также по мере поступления задач от окружного правительства. Ассигнования будут использованы в 4 квартале на те же цели</t>
  </si>
  <si>
    <t>Бюджетные ассигнования перераспределены на другой код бюджетной классификации в сумме 5 622 руб. Невостребованный остаток будет возвращён в бюджет.</t>
  </si>
  <si>
    <t xml:space="preserve"> Исполнение не в полном объёме:                                                                                                                                    МАУ "ЦМИ": 1)  По оплате труда и начислениям на выплаты по оплате труда - в связи с тем, что сотрудники перенесли право на получение единовременной выплаты к отпуску на 4 квартал, а также  по причине длительных периодов временной нетрудоспособности работников. 2) По оплате расходов к месту использования отпуска и обратно - не все сотрудники воспользовались правом на компенсацию расходов, за счет переноса отпусков. 3) Оплата коммунальных услуг (теплоснабжение, электроэнергия, водоснабжение и водоотведение, вывоз ТКО) производилась за фактически потребляемые энергоресурсы. 4) Оплата на оказание услуг по техническому осмотру и ремонту оргтехники производилась по фактически предоставленным документам. 5) Не освоены бюджетные ассигнования, запланированные на текущий ремонт пожарной лестницы и фасада здания, в связи с тем, что постановление о предоставлении субсидии МАУ "ЦМИ" на иные цели утверждено 29.09.2025. 6) Не освоены бюджетные ассигнования на оплату проезд, проживания при служебных командировках  из-за отсутствия командировок, сотрудники участвовали в вебинарах. 7) Оплата пособия по временной нетрудоспособности произведена в соответствии с предоставленными листками нетрудоспособности. 8) В связи с длительным сроком поставки двери (по условиям контракта 45 дней) оплата произведена 10.10.2025. 9) Экономия образовалась за счет того, что 23 человека несовершеннолетних имели северную надбавку 0%, 33 человека – не полностью отработали норму времени, выпускник трудоустроен в сентябре, а также за счет поступления из окружного бюджета частичной компенсации заработной платы. Бюджетные ассигнования в сумме 845 177 руб. возвращены в бюджет 01.10.2025. Также поданы документы к закрытию ассигнований в сумме 2 828 192 руб. 10) Мероприятие, посвященное к празднованию Дня Победы, завершено. Договор исполнен и оплачен в полном объеме. Экономия возращена в бюджет 01.10.2025</t>
  </si>
  <si>
    <t xml:space="preserve">Исполнение не в полном объёме МАУ "ЦМИ": 1) Срок выполнения ремонтных работ в кабинете 412 до 30.09.2025.  Оплата произведена в полном объеме 08.10.2025. 2) Сроки поставки мебели, рулонных штор и бизиборда до 31.10.2025, оплата будет произведена в 4 квартале. </t>
  </si>
  <si>
    <t xml:space="preserve">Экономия в результате проведения конкурсных процедур на поставку сувенирной продукции (календари, благодарственные письма, закладки для книг, наклейки, силиконовый браслет). </t>
  </si>
  <si>
    <t xml:space="preserve">Экономия в результате проведения конкурсных процедур на приобретение квартир. </t>
  </si>
  <si>
    <t>Выплата субсидии на приобретение жилого помещения молодым семьям носит заявительный характер. По состоянию на 01.10.2025 поступило 2 заявления (две молодых семьи).Оплата произведена в полном объёме. В связи с недостаточностью средств для выплаты следующим участникам в Депстрой ХМАО-Югры направлено обращение на уменьшение неиспользованного остатка средств.</t>
  </si>
  <si>
    <t xml:space="preserve">Исполнение не в полном объёме по оплате труда и начислениям на выплаты по оплате труда в связи с переносом отпусков, по компенсации стоимости проезда к месту использования отпуска и обратно в связи с оплатой по фактически представленным документам.  </t>
  </si>
  <si>
    <t>Исполнение не в полном объёме по средствам, выделенным на оценку рыночной стоимости, в связи с заключением договорных обязательств под потребность в проведении оценочных процедур. Остаток неиспользованных средств будет использован в следующих отчётных периодах.</t>
  </si>
  <si>
    <t xml:space="preserve">Экономия в результате проведения конкурсных процедур на приобретение квартир. Данная экономия возвращена в бюджет. </t>
  </si>
  <si>
    <t>Субсидия носит заявительный характер. Отсутствовали потенциальные получатели субсидии. В октябре 2025 года будет осуществлено снятие невостребованных лимитов.</t>
  </si>
  <si>
    <t xml:space="preserve">Низкое исполнение по следующим причинам: 1. Остаток средств по фонду оплаты труда и фонду руководителя, а также страховым выплатам, в связи с отсутствием выплат социального характера. Начисления на выплаты по оплате труда и фонду руководителя начислены пропорционально начисленным выплатам.2. По расходам на компенсацию стоимости проезда и провоза багажа к месту использования отпуска и обратно, а также санаторно-курортное лечение в связи с тем, что не все сотрудники воспользовались данным правом. 3. Запланированные командировки перенесены на другой квартал. 4. По коммунальным расходам и содержанию имущества оплата произведена по фактическим затратам на основании показаний приборов учёта.  5. По приобретению материальных запасов оплата произведена за фактически поставленный товар. 6. По оплате горячего питания - уменьшение количества дней в связи с карантинными мероприятиями. </t>
  </si>
  <si>
    <t>Причина низкого исполнения и неисполнения кассового плана за 9 месяцев 2025 года</t>
  </si>
  <si>
    <t xml:space="preserve">1) Муниципальный контракт на выполнение строительно-монтажных работ по объекту «Универсальное спортивное плоскостное сооружение», расположенное по адресу: г.Нефтеюганск, микрорайон 8, территория МБОУ «СОШ №6», со роком исполнения 30.11.2025. Подрядчик отстает от графика выполнения работ.
2) Муниципальный контракт на выполнение работ по реконструкции объекта: «Здание средней школы № 4» (устройство теплого перехода) по адресу: г. Нефтеюганск, 7 микрорайон, здание №31 расторгнут. Новое заключение муниципального контракта планируется в декабре 2025.
</t>
  </si>
  <si>
    <t xml:space="preserve">Средства запланированы на заключение договора на осуществление технологического присоединения энергопринимающих устройств объекта.  Направлено обращение о заключении договора в АО "ЮТЭК-Региональные сети". По состоянию на 01.10.2025 проект договора не поступал.  </t>
  </si>
  <si>
    <t>Экономия по факту выполненных работ.</t>
  </si>
  <si>
    <t>Неисполнение по расходам на содержание департамента градостроительства и земельных отношений администрации города Нефтеюганска в связи с оплатой за фактические выполненные работы, оказанные услуги. Бюджетные ассигнования будут использованы на аналогичные цели в 4 квартале 2025 года.</t>
  </si>
  <si>
    <t>Неисполнение по расходам на содержание муниципального казённого учреждения "Управление капитального строительства" в связи с оплатой за фактические выполненные работы, оказанные услуги. Бюджетные ассигнования будут использованы на аналогичные цели в 4 квартале 2025 года.</t>
  </si>
  <si>
    <t xml:space="preserve">Оплата за услуги связи, услуги в области информационных технологий, услуги по техническому обслуживанию и ремонту движимого имущества производилась за фактически оказанный объём услуг. </t>
  </si>
  <si>
    <t xml:space="preserve">Обеспечение функционирования «МКУ КХ СЕЗ» и «НГ МКУ Реквием». Оплата за горюче-смазочные материалы, услуги в области информационных технологий, услуги по техническому обслуживанию и ремонту движимого имущества, потребление тепловой энергии и горячего водоснабжения производилась за фактически оказанные услуги. </t>
  </si>
  <si>
    <t>Перемещение и хранение брошенных, разукомплектованных (бесхозяйных) транспортных средств - оплата произведена за апрель-август по факту выполненных работ.</t>
  </si>
  <si>
    <t>Исполнение не в полном объёме: 1. Оказание услуг связи - оплата произведена на январь-август 2025 года.
2. Оказание услуг по организации и предоставлению выделенного канала связи на основе технологии IPVPN L3 с адреса: город Нефтеюганск, улица Мира, строение 1/1 до региональной интеграционной платформы аппаратно-программного комплекса «Безопасный город» в г. Ханты -Мансийске, расположенного по адресу: город Ханты-Мансийск, улица Мира, дом 108 - оплата произведена за июль-август фиксированным платежом. 3. Предоставление в пользование каналов связи - исполнение в 4 квартале.
4. Оплата электроэнергии произведена за январь-сентябрь по факту потребления электроэнергии.</t>
  </si>
  <si>
    <t>Исполнение не в полном объёме обусловлено экономией в результате проведения конкурсных процедур на выполнение работ по ремонту и обслуживанию пластиковых окон, которая будет направлена на разработку программы энергосбережения и повышения энергетической эффективности.</t>
  </si>
  <si>
    <t>Комплекс процессных мероприятий «Финансовая поддержка субъектов малого и среднего предпринимательства, имеющих статус «социальное предприятие» муниципальной программы «Социально-экономическое развитие города Нефтеюганска»</t>
  </si>
  <si>
    <t>Комплекс процессных мероприятий «Выполнение других обязательств муниципального образования» муниципальной программы «Социально-экономическое развитие города Нефтеюганска»</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</si>
  <si>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программы «Социально-экономическое развитие города Нефтеюганска»</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</si>
  <si>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 программы «Социально-экономическое развитие города Нефтеюганска»</t>
  </si>
  <si>
    <t>Выплата субсидии на приобретение жилого помещения для ветеранов боевых действий и инвалидов носит заявительный характер. По состоянию на 01.10.2025 поступило 1 заявление от гражданина. Оплата произведена в полном объёме. Остаток средств не востребован. В Депстрой ХМАО-Югры направлено обращение на уменьшение  остатка средств.</t>
  </si>
  <si>
    <t xml:space="preserve">Выплата субсидии на приобретение жилого помещения участникам специальной военной операции носит заявительный характер. По состоянию на 01.10.2025 года пяти семьям участников специальной военной операции реализовавшим своё право предоставлена субсидия. Остатка средств в сумме 1 440 984 рубля 80 копеек недостаточно для дальнейшей работы. Уведомлением от 25.09.2025 доведён дополнительный объём субсидии за счёт окружного бюджета на выплату трём семьям в 4 квартале. </t>
  </si>
  <si>
    <t xml:space="preserve">Исполнение не в полном объёме по содержанию нераспределенных и свободных жилых помещений в результате оплаты коммунальных услуг по фактическому потреблению с учётом времени нахождения в качестве свободных.  Экономия возвращена в бюджет. </t>
  </si>
  <si>
    <t xml:space="preserve">МБОУ "СОШ № 8" в связи с отсутствием участников аукцион признан не состоявшимся.  В результате повторного проведения аукциона заключен контракт на выполнение работ по благоустройству территории здания школы в сумме 970 760,00 руб. Исполнение и оплата по контракту будут произведены в 4 квартале 2025 года. Остаток средств будет направлен на аналогичные цели.  </t>
  </si>
  <si>
    <t xml:space="preserve">Низкое исполнение по: 1. Компенсации расходов на оплату стоимости проезда и провоза багажа к месту использования отпуска и обратно, санаторно-курортного лечения в связи с увольнением сотрудников по фактически представленным документам. 2. Оплате за услуги связи и коммунальные услуги произведена по фактически выставленным счетам-фактурам согласно показаний приборов учёта. </t>
  </si>
  <si>
    <t xml:space="preserve">Исполнение планируется до конца года, объявлен отбор участников конкурса в части предоставления субсидии на портале предоставления мер финансовой государственной поддержки, ведется приём заявок. </t>
  </si>
  <si>
    <t>Низкое исполнение по мероприятиям по организации отдыха и оздоровления детей - оплата за транспортные услуги, медицинское обеспечение и питание (осенний лагерь в октябре) будет произведена в ноябре 2025 года. Экономия по поставке бутилированной воды.</t>
  </si>
  <si>
    <t xml:space="preserve">Неисполнение в связи с увольнением сотрудника. Бюджетные ассигнования будут освоены в 4 квартале. </t>
  </si>
  <si>
    <t>Выполнение строительно-монтажных работ по объекту "Детский сад на 300 мест в 16 микрорайоне г.Нефтеюганска", сроки работ с 09.10.2024 по 31.07.2026. Подрядчик отстает от графика выполнения работ.</t>
  </si>
  <si>
    <t>Исполнение не в полном объёме по МКУ "УпОДОМС": 1) По оплате труда и начислениям на выплаты по оплате труда по причине некорректной поквартальной разбивки в связи с переносом отпусков, а также длительными периодами временной нетрудоспособности работников. 2) Оплата пособия по временной нетрудоспособности произведена по фактически предоставленным листкам нетрудоспособности. 3) По оплате расходов к месту использования отпуска и обратно экономия образовалась в связи с переносом отпусков и увольнением работников. Бюджетные ассигнования будут перераспределены на компенсацию медосмотра при трудоустройстве. 4) По начислениям на иные выплаты в связи с тем, что сотрудники не воспользовались правом проезда к месту проведения отпуска и обратно за границу РФ. 5) По компенсации стоимости санаторно-курортного лечения и начислениям оплата произведена согласно фактически предоставленным документам. 6) По обслуживанию 1С, обслуживанию электронного периодического справочника "Система ГАРАНТ" оплата произведена по факту выполненных работ. Экономия в результате заключения договора на меньшую сумму, чем запланировано.</t>
  </si>
  <si>
    <t xml:space="preserve">Муниципальный контракт на приобретение маркированных конвертов заключен на сумму, ниже запланированной. </t>
  </si>
  <si>
    <t>Выполнение инженерных изысканий, осуществление подготовки проектной и рабочей документации в целях капитального строительства объекта: "Инженерное обеспечение территории в районе СУ-62 г.Нефтеюганска", срок исполнения 31.12.2023. В настоящее время проектная документация разработана в полном объеме. Получены необходимые согласования. Планируется получение положительного заключения государственной экспертизы в ноябре - декабре 2025 года, в результате урегулирования вопроса по корректировке границ (исправлению кадастровой ошибки) расположенного в границах проектирования кладбища, не позволяющего разместить требуемые проектные решения на данном участке.</t>
  </si>
  <si>
    <t>Исполнение не в полном объёме: 1) По оплате труда и начислениям на выплаты по оплате труда - за счет вакантной должности заместителя главы с января по апрель, а также  длительных периодов временной нетрудоспособности. 2) По оплате командировочных расходов: в части суточных - в связи с изменениями кол-ва дней нахождения в командировках, в части оплаты проезда - оплата производилась по фактически предоставленным авансовым отчетам. 3) По компенсации санаторно-курортного лечения и начислениям  - оплата произведена согласно фактически предоставленным документам. 4) По начислениям на иные выплаты - в связи с тем, что сотрудники не воспользовались правом проезда к месту проведения отпуска и обратно за границу РФ. 5) Оплата коммунальных услуг (теплоснабжение, электроэнергия, (водоснабжение и водоотведение) производилось согласно фактически предоставленным документам (по показанию счетчиков). 6) В связи с переносом услуг по мытью окон с внешней стороны здания на октябрь месяц. 7) По техническому обслуживанию недвижимого имущества - экономия в результате проведения конкурсных процедур на оказание услуг по электротехническим испытаниям электрооборудования, измерению сопротивления изоляции электроустановок в здании администрации г.Нефтеюганска. Данная экономия будет перераспределена на оказание услуг по подключению заземления к двум электрическим розеткам под банкоматы. 8) По техническому обслуживанию движимого имущества - оплата на оказание услуг по техническому осмотру и ремонту оргтехники производилась по фактически предоставленным документам. 9) По текущему ремонту - экономия в результате проведения конкурсных процедур на оказание ремонтных работ крыльца. Экономия будет возвращена в бюджет в 4 квартале. 10) Оплата услуг по сопровождению «1С: Предприятие 8.3» осуществлялась по фактическим заявкам заказчика. 11) Оплата за оказание услуг по диспансеризации муниципальных служащих осуществлялась по фактически предоставленным документам (не все муниципальные служащие прошли диспансеризацию). 12) Экономия в результате проведения конкурсных процедур на приобретение моноблоков, МФУ перераспределена на приобретение ноутбуков и МФУ. 13) Бюджетные ассигнования на поставку канцелярских товаров не освоены из-за уточнения потребностей отделов администрации. Закупка планируется в ноябре. 14) Оплата за приобретение живых цветов, букетов осуществлялась за фактически поставленный товар. По большинству направлений расходов бюджетные ассигнования будут направлены в 4 квартале на те же цели.</t>
  </si>
  <si>
    <t>Подрядчик отстаёт от графика выполнения работ по благоустройству дворовой территории в 8А микрорайоне в районе жилых домов № 30,31,32,33 города Нефтеюганска</t>
  </si>
  <si>
    <t xml:space="preserve">В августе объявлен отбор на оказание финансовой поддержки субъектам малого и среднего предпринимательства через портал предоставления мер финансовой государственной поддержки. Из 36 поступивших заявок по 16 заявкам принято решение о признании победителями и об оказании финансовой поддержки. Бюджетные ассигнования будут исполнены в 4 квартале в полном объеме. </t>
  </si>
  <si>
    <t xml:space="preserve">Ремонт автомобильной дороги на территории города Нефтеюганска: «Объездная дорога». В связи с корректировкой доли софинансирования окружного и местного бюджетов (увеличение доли окружного бюджета), возникла необходимость во внесении изменения в комплексный план дорожной деятельности в отношении автомобильных дорог общего пользования местного значения и искусственных сооружений на них. Изменения внесены 25.09.2025. Оплата запланирована на 4 квартал. </t>
  </si>
  <si>
    <t>1) Выполнение инженерных изысканий, осуществление подготовки проектной и рабочей документации в целях  строительства объекта капитального строительства "КНС с резервуарами - усреднителями сточных вод, расположенный по адресу: г. Нефтеюганск, Проезд 5П, район КОС-50 000м3/суд". Получено отрицательное заключение государственной экспертизы достоверности (планируют повторное обращение).
2) Поставка электроэнергии по объекту «КНС-3а, Коллектор напорного трубопровода (реконструкция)».Оплата производилась согласно  фактического потребления э/энергии  на основании  показателей счётчика учёта.                                                                                    3) По десяти муниципальным контрактам на строительно-монтажные работы уличного освещения образовалась экономия согласно фактически выполненным работам. 4) Осуществление технологического присоединения энергопринимающих устройств объекта, проект договора на сегодняшний день не поступал от АО "ЮТЭК-Региональные сети". 5) По объекту "Объединённый хозяйственно-питьевой и противопожарный водопровод к жилому посёлку УМ-4, г. Нефтеюганска" торги не состоялись. Повторная закупка будет в ноябре 2025 года.</t>
  </si>
  <si>
    <t xml:space="preserve">1) Заключены пять муниципальных контрактов на выполнение инженерных изысканий, осуществление подготовки проектной и рабочей документации в целях строительства объекта капитального строительства «Освещение». Оплата по факту согласно акту выполненных работ. Отставание от графика выполнения работ.
2) Экономия по факту выполненных работ и по итогам проведения процедуры торгов на выполнение работ по капитальному ремонту  "Скульптура "Аист". 
3) Муниципальный контракт на выполнение работ по капитальному ремонту объекта: "Главная площадь г. Нефтеюганска (II-я очередь строительства) (капитальный ремонт фонтана)" расторгнут. Оплата производилась  согласно актов приёмки выполненных работ. Повторное заключение контракта планируется в ноябре 2025 года. 
4) Выполнение работ по капитальному ремонту "Архитектурно-скульптурный комплекс "Первопроходцы", срок исполнения август-сентябрь 2025 года. Оплата производилась согласно актов приёмки выполненных работ. Подрядчик отстаёт от графика выполнения работ.     
5) Осуществление технологического присоединения энергопринимающих устройств объекта, проект договора на 01.10.2025 не поступал от АО "ЮТЭК-Региональные сети". </t>
  </si>
  <si>
    <t>Выполнение инженерных изысканий, осуществление подготовки проектной и рабочей документации в целях строительства объекта капитального строительства "Берегоукрепление вдоль ул. Набережная". Срок исполнения 30.11.2023. Подрядчик нарушает сроки выполнения работ. Введётся претензионная работа.</t>
  </si>
  <si>
    <t>Неисполнение: 1. По объекту "Улицы и проезды микрорайона 11Б г. Нефтеюганска" (корректировка), в связи с переносом сроков выполнения по причине возникшей необходимости переустройства сетей электроснабжения. Планируемый срок окончания работ 1 квартал 2026 года. 2. Выполнение строительно-монтажных работ по объекту: "Автодорога по ул. Набережная (участок от ул. Романа Кузоваткина до ул. Нефтяников)", срок исполнения до 30.04.2024 года. Строительные работы приостановлены  по причине просадки основания автодороги. Проводится независимая экспертиза.</t>
  </si>
  <si>
    <t xml:space="preserve">Исполнение не в полном объёме по субсидиям на возмещение: 1. Недополученных доходов в связи с предоставлением населению бытовых услуг (баня), по тарифам, не обеспечивающим возмещение издержек –  оплата произведена только за декабрь 2024. В 2025 году получателю субсидии отказано в выплате, в связи с несоответствием требованиям, указанных в порядке предоставления субсидии.
2. Затрат по откачке и вывозу бытовых сточных вод от многоквартирных жилых домов, подключённых к централизованной системе водоснабжения, оборудованных внутридомовой системой водоотведения и не подключённых к сетям централизованной системы водоотведения на территории города Нефтеюганска – оплата произведена за декабрь 2024. Отсутствие оплаты в 2025 году в связи с длительной процедурой согласования постановления о порядке предоставления субсидии прокуратурой города. На данный момент замечания учтены, оплата планируется в октябре 2025. 3.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 – оплата произведена под фактические объёмы затрат АО «Юганскводоканал» на реагенты и электроэнергию за 1-е полугодие 2025 года.4. Затрат ресурсоснабжающим организациям недополученных доходов в связи с применением понижающих коэффициентов к нормативам потребления коммунальных услуг – доля софинансирования местного бюджета, отсутствие оплаты в связи с не подтверждением расходов ресурсоснабжающей организацией при согласовании с РСТ ХМАО-Югры, средства возвращены в округ. </t>
  </si>
  <si>
    <t>Исполнение не в полном объёме по: 1. Содержанию земель общего пользования - экономия по факту выполненных работ. 2. Выполнению комплекса дезинфекционных мероприятий контейнеров и контейнерных площадок для накопления ТКО - экономия по итогам проведённых конкурсных процедур. 3. Содержанию контейнерных площадок - экономия по итогам проведённых конкурсных процедур. 4.Содержанию муниципальных модульных туалетов в городе Нефтеюганске – оплата произведена за январь-август по факту выполненных работ. 5. Услуга по приёму и складированию снежных масс - оплата произведена за январь-апрель по факту выполненных работ. 6. Проведение дезинсекции и дератизации - экономия по итогам проведённых конкурсных процедур 7. Отлов безнадзорных животных - оплата произведена за январь-август за фактически оказанные услуги по отлову животных.</t>
  </si>
  <si>
    <t>Исполнение не в полном объёме: 1. Содержание уличного и дворового освещения - исполнение 6%, аукционная документация на оказание услуг на согласовании структурных подразделений. 2. Содержание скульптурных композиций, и памятников города Нефтеюганска – оплата произведена за январь-август по факту выполненных работ. 3. Ограничение доступа к многоквартирному дому, выведенному из эксплуатации, выполнение работ по устройству ограждения по адресу: г. Нефтеюганск, 11А микрорайон, дом 9 - экономия по итогам проведённых конкурсных процедур. 4. Энергосбережение улично-дорожной сети города Нефтеюганска - оплата произведена за январь-август согласно фактического потребления электроэнергии.</t>
  </si>
  <si>
    <t xml:space="preserve">Неисполнение: 1. Субсидия из бюджета города Нефтеюганска на финансовое обеспечение затрат АО "Юганскводоканал" по капитальному ремонту (с заменой) систем водоснабжения и водоотведения, в том числе с применением композитных материалов на территории города Нефтеюганска. Согласно плана мероприятий запланирован капитальный ремонт 8 объектов водоснабжения и водоотведения, произведена оплата по 5 объектам. 2. Проектно-изыскательские работы на капитальный ремонт объектов водоснабжения и водоотведения – экономия после проведённых конкурсных процедур. 3. ПИР по капитальному ремонту объекта: вдоль ул. Сургутская, от отбойного колодца до КНС-3 - оплата не произведена. Документы направлены на государственную экспертизу. </t>
  </si>
  <si>
    <t>1. Оплата за содержание автомобильных дорог общего пользования и средств регулирования дорожного движения на территории города Нефтеюганска произведена за январь - август по факту выполненных работ. 2. По выполнению работ по ремонту тёплых остановок экономия по факту выполненных работ. 3. Оплата за потребление электроэнергии тёплых остановок и светофорного хозяйства произведена на основании приборов учёта.</t>
  </si>
  <si>
    <t>Обустройство улично-дорожной сети техническими средствами организации дорожного движения. Выполнение работ по установке дорожных знаков "Парковка для инвалидов" и разметки мест парковки автомобилей в микрорайонах города Нефтеюганска - экономия по факту выполненных работ. 
Устройство искусственных дорожных неровностей 1 микрорайон, дом 4 (перед подъездом №2), 1 микрорайон, дом 2 (перед подъездом №3), 1 микрорайон, дом 27 (перед подъездом №1) - контракт заключён 02.09.2024, подрядчиком работы не выполнены. Планируется расторжение.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</si>
</sst>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_-* #,##0_р_._-;\-* #,##0_р_._-;_-* &quot;-&quot;??_р_._-;_-@_-"/>
    <numFmt numFmtId="166" formatCode="#,##0.00_ ;\-#,##0.00\ "/>
  </numFmts>
  <fonts count="8"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sz val="11"/>
      <color rgb="FFFF0000"/>
      <name val="Times New Roman"/>
      <family val="1"/>
      <charset val="204"/>
    </font>
    <font>
      <b/>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5" fillId="0" borderId="0" applyFont="0" applyFill="0" applyBorder="0" applyAlignment="0" applyProtection="0"/>
  </cellStyleXfs>
  <cellXfs count="90">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4" fontId="6" fillId="0" borderId="0" xfId="0" applyNumberFormat="1" applyFont="1" applyAlignment="1">
      <alignment wrapText="1"/>
    </xf>
    <xf numFmtId="4" fontId="3" fillId="0" borderId="0" xfId="0" applyNumberFormat="1" applyFont="1" applyAlignment="1">
      <alignment vertical="center" wrapText="1"/>
    </xf>
    <xf numFmtId="165" fontId="3" fillId="0" borderId="0" xfId="1" applyNumberFormat="1" applyFont="1" applyAlignment="1">
      <alignment horizontal="center" vertical="top"/>
    </xf>
    <xf numFmtId="4" fontId="7" fillId="0" borderId="0" xfId="0" applyNumberFormat="1" applyFont="1" applyAlignment="1">
      <alignment wrapText="1"/>
    </xf>
    <xf numFmtId="4" fontId="6" fillId="0" borderId="0" xfId="0" applyNumberFormat="1" applyFont="1" applyAlignment="1">
      <alignment horizontal="left" wrapText="1"/>
    </xf>
    <xf numFmtId="4" fontId="4" fillId="0" borderId="0" xfId="0" applyNumberFormat="1" applyFont="1" applyAlignment="1">
      <alignment horizontal="center"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vertical="center" wrapText="1"/>
    </xf>
    <xf numFmtId="4" fontId="6" fillId="0" borderId="0" xfId="0" applyNumberFormat="1" applyFont="1" applyFill="1" applyAlignment="1">
      <alignment wrapText="1"/>
    </xf>
    <xf numFmtId="4" fontId="6" fillId="0" borderId="0" xfId="0" applyNumberFormat="1" applyFont="1" applyFill="1" applyAlignment="1">
      <alignment horizontal="left" wrapText="1"/>
    </xf>
    <xf numFmtId="0" fontId="3" fillId="0" borderId="2" xfId="0" applyNumberFormat="1" applyFont="1" applyBorder="1" applyAlignment="1">
      <alignment horizontal="left" vertical="center" wrapText="1"/>
    </xf>
    <xf numFmtId="4" fontId="3" fillId="0" borderId="2" xfId="0" applyNumberFormat="1" applyFont="1" applyBorder="1" applyAlignment="1">
      <alignment horizontal="left" vertical="center" wrapText="1"/>
    </xf>
    <xf numFmtId="2" fontId="2" fillId="0" borderId="1" xfId="0" applyNumberFormat="1" applyFont="1" applyBorder="1" applyAlignment="1">
      <alignment horizontal="right" vertical="center" wrapText="1"/>
    </xf>
    <xf numFmtId="164" fontId="2" fillId="0" borderId="1" xfId="1" applyFont="1" applyBorder="1" applyAlignment="1">
      <alignment horizontal="right" vertical="center" wrapText="1"/>
    </xf>
    <xf numFmtId="0" fontId="3" fillId="0" borderId="1" xfId="0" applyFont="1" applyFill="1" applyBorder="1" applyAlignment="1">
      <alignment vertical="center" wrapText="1"/>
    </xf>
    <xf numFmtId="164" fontId="3" fillId="0" borderId="2" xfId="1" applyFont="1" applyBorder="1" applyAlignment="1">
      <alignment horizontal="right" vertical="center" wrapText="1"/>
    </xf>
    <xf numFmtId="2" fontId="3" fillId="0" borderId="2" xfId="1" applyNumberFormat="1" applyFont="1" applyBorder="1" applyAlignment="1">
      <alignment horizontal="right" vertical="center" wrapText="1"/>
    </xf>
    <xf numFmtId="164" fontId="3" fillId="0" borderId="1" xfId="1" applyFont="1" applyBorder="1" applyAlignment="1">
      <alignment horizontal="right" vertical="center" wrapText="1"/>
    </xf>
    <xf numFmtId="4" fontId="3" fillId="0" borderId="1" xfId="0" applyNumberFormat="1" applyFont="1" applyBorder="1" applyAlignment="1">
      <alignment horizontal="right" vertical="center" wrapText="1"/>
    </xf>
    <xf numFmtId="2" fontId="3" fillId="0" borderId="1" xfId="0" applyNumberFormat="1" applyFont="1" applyBorder="1" applyAlignment="1">
      <alignment horizontal="right" vertical="center" wrapText="1"/>
    </xf>
    <xf numFmtId="4" fontId="2" fillId="0" borderId="1" xfId="0" applyNumberFormat="1" applyFont="1" applyBorder="1" applyAlignment="1">
      <alignment horizontal="right" vertical="center" wrapText="1"/>
    </xf>
    <xf numFmtId="4" fontId="2" fillId="0" borderId="1" xfId="0" applyNumberFormat="1" applyFont="1" applyFill="1" applyBorder="1" applyAlignment="1">
      <alignment horizontal="right" vertical="center" wrapText="1"/>
    </xf>
    <xf numFmtId="4" fontId="3" fillId="0" borderId="2" xfId="0" applyNumberFormat="1" applyFont="1" applyBorder="1" applyAlignment="1">
      <alignment horizontal="right" vertical="center" wrapText="1"/>
    </xf>
    <xf numFmtId="4" fontId="3" fillId="0" borderId="1" xfId="0" applyNumberFormat="1" applyFont="1" applyFill="1" applyBorder="1" applyAlignment="1">
      <alignment horizontal="right" vertical="center" wrapText="1"/>
    </xf>
    <xf numFmtId="0" fontId="3" fillId="0" borderId="1" xfId="0" applyFont="1" applyBorder="1" applyAlignment="1">
      <alignment vertical="center" wrapText="1"/>
    </xf>
    <xf numFmtId="164" fontId="3" fillId="0" borderId="1" xfId="1" applyFont="1" applyBorder="1" applyAlignment="1">
      <alignment horizontal="right" vertical="center" wrapText="1"/>
    </xf>
    <xf numFmtId="4" fontId="3" fillId="0" borderId="2" xfId="0" applyNumberFormat="1" applyFont="1" applyBorder="1" applyAlignment="1">
      <alignment horizontal="center" vertical="center" wrapText="1"/>
    </xf>
    <xf numFmtId="0" fontId="3" fillId="0" borderId="1" xfId="0" applyFont="1" applyBorder="1" applyAlignment="1">
      <alignment vertical="center" wrapText="1"/>
    </xf>
    <xf numFmtId="164" fontId="3" fillId="0" borderId="2" xfId="1" applyFont="1" applyBorder="1" applyAlignment="1">
      <alignment horizontal="right" vertical="center" wrapText="1"/>
    </xf>
    <xf numFmtId="166" fontId="3" fillId="0" borderId="1" xfId="1" applyNumberFormat="1" applyFont="1" applyBorder="1" applyAlignment="1">
      <alignment horizontal="right" vertical="center" wrapText="1"/>
    </xf>
    <xf numFmtId="4" fontId="3" fillId="0" borderId="1" xfId="1" applyNumberFormat="1" applyFont="1" applyBorder="1" applyAlignment="1">
      <alignment horizontal="right" vertical="center" wrapText="1"/>
    </xf>
    <xf numFmtId="0" fontId="1" fillId="0" borderId="0" xfId="0" applyFont="1" applyAlignment="1">
      <alignment wrapText="1"/>
    </xf>
    <xf numFmtId="4" fontId="3" fillId="0" borderId="1" xfId="1" applyNumberFormat="1" applyFont="1" applyBorder="1" applyAlignment="1">
      <alignment vertical="center" wrapText="1"/>
    </xf>
    <xf numFmtId="4" fontId="2" fillId="0" borderId="1" xfId="1" applyNumberFormat="1" applyFont="1" applyBorder="1" applyAlignment="1">
      <alignment vertical="center" wrapText="1"/>
    </xf>
    <xf numFmtId="0" fontId="3" fillId="0" borderId="1" xfId="0" applyFont="1" applyBorder="1" applyAlignment="1">
      <alignment vertical="center" wrapText="1"/>
    </xf>
    <xf numFmtId="4" fontId="3" fillId="0" borderId="0" xfId="0" applyNumberFormat="1" applyFont="1" applyAlignment="1">
      <alignment horizontal="left" wrapText="1"/>
    </xf>
    <xf numFmtId="164" fontId="3" fillId="0" borderId="2" xfId="1" applyFont="1" applyBorder="1" applyAlignment="1">
      <alignment horizontal="left" vertical="center" wrapText="1"/>
    </xf>
    <xf numFmtId="2" fontId="3" fillId="0" borderId="1" xfId="0" applyNumberFormat="1" applyFont="1" applyBorder="1" applyAlignment="1">
      <alignment horizontal="left" vertical="center" wrapText="1"/>
    </xf>
    <xf numFmtId="2" fontId="3" fillId="0" borderId="1" xfId="1" applyNumberFormat="1" applyFont="1" applyBorder="1" applyAlignment="1">
      <alignment horizontal="right" vertical="center" wrapText="1"/>
    </xf>
    <xf numFmtId="0" fontId="2" fillId="0" borderId="2" xfId="0" applyFont="1" applyBorder="1" applyAlignment="1">
      <alignment vertical="center" wrapText="1"/>
    </xf>
    <xf numFmtId="164" fontId="2" fillId="0" borderId="2" xfId="1" applyFont="1" applyBorder="1" applyAlignment="1">
      <alignment horizontal="right" vertical="center" wrapText="1"/>
    </xf>
    <xf numFmtId="0" fontId="2" fillId="0" borderId="0" xfId="0" applyFont="1" applyAlignment="1">
      <alignment wrapText="1"/>
    </xf>
    <xf numFmtId="0" fontId="1" fillId="0" borderId="2" xfId="0" applyFont="1" applyBorder="1" applyAlignment="1">
      <alignment vertical="center" wrapText="1"/>
    </xf>
    <xf numFmtId="4" fontId="2" fillId="0" borderId="2" xfId="0" applyNumberFormat="1" applyFont="1" applyBorder="1" applyAlignment="1">
      <alignment horizontal="right" vertical="center" wrapText="1"/>
    </xf>
    <xf numFmtId="2" fontId="3" fillId="0" borderId="2" xfId="0" applyNumberFormat="1" applyFont="1" applyBorder="1" applyAlignment="1">
      <alignment horizontal="right" vertical="center" wrapText="1"/>
    </xf>
    <xf numFmtId="4" fontId="3" fillId="0" borderId="1" xfId="0" applyNumberFormat="1" applyFont="1" applyBorder="1" applyAlignment="1">
      <alignment vertical="center" wrapText="1"/>
    </xf>
    <xf numFmtId="4" fontId="3" fillId="0" borderId="1" xfId="0" applyNumberFormat="1" applyFont="1" applyBorder="1" applyAlignment="1">
      <alignment horizontal="center" vertical="center" wrapText="1"/>
    </xf>
    <xf numFmtId="4" fontId="3" fillId="0" borderId="0" xfId="0" applyNumberFormat="1" applyFont="1" applyFill="1" applyAlignment="1">
      <alignment vertical="center" wrapText="1"/>
    </xf>
    <xf numFmtId="4" fontId="3" fillId="0" borderId="0" xfId="0" applyNumberFormat="1" applyFont="1" applyFill="1" applyAlignment="1">
      <alignment horizontal="center" vertical="center" wrapText="1"/>
    </xf>
    <xf numFmtId="4" fontId="4" fillId="0" borderId="1" xfId="0" applyNumberFormat="1" applyFont="1" applyFill="1" applyBorder="1" applyAlignment="1">
      <alignment horizontal="center" vertical="center" wrapText="1"/>
    </xf>
    <xf numFmtId="0" fontId="3" fillId="0" borderId="1" xfId="1" applyNumberFormat="1" applyFont="1" applyFill="1" applyBorder="1" applyAlignment="1">
      <alignment horizontal="center" vertical="center"/>
    </xf>
    <xf numFmtId="0" fontId="3" fillId="0" borderId="1" xfId="1" applyNumberFormat="1" applyFont="1" applyFill="1" applyBorder="1" applyAlignment="1">
      <alignment horizontal="center" vertical="center" wrapText="1"/>
    </xf>
    <xf numFmtId="4" fontId="3" fillId="0" borderId="2" xfId="1" applyNumberFormat="1" applyFont="1" applyBorder="1" applyAlignment="1">
      <alignment horizontal="right" vertical="center" wrapText="1"/>
    </xf>
    <xf numFmtId="0" fontId="2" fillId="2" borderId="1" xfId="0" applyFont="1" applyFill="1" applyBorder="1" applyAlignment="1">
      <alignment horizontal="left" vertical="center" wrapText="1"/>
    </xf>
    <xf numFmtId="49" fontId="3" fillId="2" borderId="1" xfId="0" applyNumberFormat="1" applyFont="1" applyFill="1" applyBorder="1" applyAlignment="1">
      <alignment horizontal="left" vertical="center" wrapText="1"/>
    </xf>
    <xf numFmtId="4" fontId="3" fillId="0" borderId="1" xfId="0" applyNumberFormat="1" applyFont="1" applyBorder="1" applyAlignment="1">
      <alignment horizontal="center" vertical="center"/>
    </xf>
    <xf numFmtId="0" fontId="2" fillId="0" borderId="1" xfId="0" applyFont="1" applyBorder="1" applyAlignment="1">
      <alignment wrapText="1"/>
    </xf>
    <xf numFmtId="0" fontId="3" fillId="0" borderId="3" xfId="0" applyFont="1" applyFill="1" applyBorder="1" applyAlignment="1">
      <alignment vertical="center" wrapText="1"/>
    </xf>
    <xf numFmtId="4" fontId="3" fillId="0" borderId="3" xfId="0" applyNumberFormat="1" applyFont="1" applyFill="1" applyBorder="1" applyAlignment="1">
      <alignment horizontal="left" vertical="center" wrapText="1"/>
    </xf>
    <xf numFmtId="4" fontId="3" fillId="0" borderId="4" xfId="0" applyNumberFormat="1" applyFont="1" applyFill="1" applyBorder="1" applyAlignment="1">
      <alignment horizontal="left" vertical="center" wrapText="1"/>
    </xf>
    <xf numFmtId="0" fontId="1" fillId="0" borderId="0" xfId="0" applyFont="1" applyAlignment="1">
      <alignment horizontal="left" vertical="center" wrapText="1"/>
    </xf>
    <xf numFmtId="0" fontId="3" fillId="0" borderId="3" xfId="0" applyFont="1" applyFill="1" applyBorder="1" applyAlignment="1">
      <alignment horizontal="left" vertical="center" wrapText="1"/>
    </xf>
    <xf numFmtId="4" fontId="3" fillId="0" borderId="3" xfId="0" applyNumberFormat="1" applyFont="1" applyFill="1" applyBorder="1" applyAlignment="1">
      <alignment vertical="center" wrapText="1"/>
    </xf>
    <xf numFmtId="2" fontId="3" fillId="0" borderId="4" xfId="0" applyNumberFormat="1" applyFont="1" applyFill="1" applyBorder="1" applyAlignment="1">
      <alignment horizontal="left" vertical="center" wrapText="1"/>
    </xf>
    <xf numFmtId="4" fontId="3" fillId="0" borderId="4" xfId="0" applyNumberFormat="1" applyFont="1" applyFill="1" applyBorder="1" applyAlignment="1">
      <alignment vertical="center" wrapText="1"/>
    </xf>
    <xf numFmtId="4" fontId="3" fillId="0" borderId="1" xfId="0" applyNumberFormat="1" applyFont="1" applyFill="1" applyBorder="1" applyAlignment="1">
      <alignment vertical="center" wrapText="1"/>
    </xf>
    <xf numFmtId="4" fontId="3" fillId="0" borderId="2" xfId="0" applyNumberFormat="1" applyFont="1" applyFill="1" applyBorder="1" applyAlignment="1">
      <alignment vertical="center" wrapText="1"/>
    </xf>
    <xf numFmtId="4" fontId="3" fillId="0" borderId="2" xfId="0" applyNumberFormat="1" applyFont="1" applyFill="1" applyBorder="1" applyAlignment="1">
      <alignment horizontal="left" vertical="center" wrapText="1"/>
    </xf>
    <xf numFmtId="4" fontId="3"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4" fontId="3" fillId="0" borderId="1" xfId="0" applyNumberFormat="1" applyFont="1" applyFill="1" applyBorder="1" applyAlignment="1">
      <alignment wrapText="1"/>
    </xf>
    <xf numFmtId="0" fontId="1" fillId="0" borderId="1" xfId="0" applyFont="1" applyBorder="1" applyAlignment="1">
      <alignment wrapText="1"/>
    </xf>
    <xf numFmtId="0" fontId="3" fillId="0" borderId="1" xfId="0" applyFont="1" applyFill="1" applyBorder="1" applyAlignment="1">
      <alignment horizontal="left" vertical="top" wrapText="1"/>
    </xf>
    <xf numFmtId="0" fontId="3" fillId="0" borderId="5" xfId="0" applyFont="1" applyFill="1" applyBorder="1" applyAlignment="1">
      <alignment horizontal="left" vertical="center" wrapText="1"/>
    </xf>
    <xf numFmtId="4" fontId="3" fillId="0" borderId="1" xfId="0" applyNumberFormat="1" applyFont="1" applyFill="1" applyBorder="1" applyAlignment="1">
      <alignment horizontal="left" vertical="top" wrapText="1"/>
    </xf>
    <xf numFmtId="4" fontId="4" fillId="0" borderId="2"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2" fontId="4" fillId="0" borderId="2" xfId="0" applyNumberFormat="1"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5" xfId="0" applyFont="1" applyFill="1" applyBorder="1" applyAlignment="1">
      <alignment horizontal="lef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7"/>
  <sheetViews>
    <sheetView tabSelected="1" view="pageBreakPreview" zoomScaleNormal="100" zoomScaleSheetLayoutView="100" workbookViewId="0">
      <selection activeCell="F97" sqref="F97"/>
    </sheetView>
  </sheetViews>
  <sheetFormatPr defaultColWidth="9.140625" defaultRowHeight="15" x14ac:dyDescent="0.25"/>
  <cols>
    <col min="1" max="1" width="50.42578125" style="7" customWidth="1"/>
    <col min="2" max="2" width="18.28515625" style="4" customWidth="1"/>
    <col min="3" max="4" width="16.7109375" style="4" customWidth="1"/>
    <col min="5" max="5" width="14" style="4" customWidth="1"/>
    <col min="6" max="6" width="104" style="15" customWidth="1"/>
    <col min="7" max="16384" width="9.140625" style="3"/>
  </cols>
  <sheetData>
    <row r="1" spans="1:6" x14ac:dyDescent="0.25">
      <c r="A1" s="84" t="s">
        <v>0</v>
      </c>
      <c r="B1" s="84"/>
      <c r="C1" s="84"/>
      <c r="D1" s="84"/>
      <c r="E1" s="84"/>
      <c r="F1" s="84"/>
    </row>
    <row r="2" spans="1:6" x14ac:dyDescent="0.25">
      <c r="A2" s="54"/>
      <c r="B2" s="55"/>
      <c r="C2" s="55"/>
      <c r="D2" s="55"/>
      <c r="E2" s="55"/>
    </row>
    <row r="3" spans="1:6" x14ac:dyDescent="0.25">
      <c r="A3" s="85" t="s">
        <v>136</v>
      </c>
      <c r="B3" s="86"/>
      <c r="C3" s="86"/>
      <c r="D3" s="86"/>
      <c r="E3" s="86"/>
      <c r="F3" s="86"/>
    </row>
    <row r="4" spans="1:6" x14ac:dyDescent="0.25">
      <c r="A4" s="54"/>
      <c r="B4" s="55"/>
      <c r="C4" s="55"/>
      <c r="D4" s="55"/>
      <c r="E4" s="55"/>
    </row>
    <row r="5" spans="1:6" s="11" customFormat="1" ht="57" x14ac:dyDescent="0.25">
      <c r="A5" s="56" t="s">
        <v>1</v>
      </c>
      <c r="B5" s="56" t="s">
        <v>86</v>
      </c>
      <c r="C5" s="56" t="s">
        <v>2</v>
      </c>
      <c r="D5" s="56" t="s">
        <v>11</v>
      </c>
      <c r="E5" s="56" t="s">
        <v>3</v>
      </c>
      <c r="F5" s="56" t="s">
        <v>4</v>
      </c>
    </row>
    <row r="6" spans="1:6" s="8" customFormat="1" x14ac:dyDescent="0.25">
      <c r="A6" s="57">
        <v>1</v>
      </c>
      <c r="B6" s="57">
        <v>2</v>
      </c>
      <c r="C6" s="57">
        <v>3</v>
      </c>
      <c r="D6" s="57">
        <v>4</v>
      </c>
      <c r="E6" s="57">
        <v>5</v>
      </c>
      <c r="F6" s="58">
        <v>6</v>
      </c>
    </row>
    <row r="7" spans="1:6" ht="18.75" customHeight="1" x14ac:dyDescent="0.25">
      <c r="A7" s="87" t="s">
        <v>5</v>
      </c>
      <c r="B7" s="87"/>
      <c r="C7" s="87"/>
      <c r="D7" s="87"/>
      <c r="E7" s="87"/>
      <c r="F7" s="87"/>
    </row>
    <row r="8" spans="1:6" s="42" customFormat="1" ht="105" x14ac:dyDescent="0.25">
      <c r="A8" s="44" t="s">
        <v>53</v>
      </c>
      <c r="B8" s="43">
        <v>1901294</v>
      </c>
      <c r="C8" s="43">
        <v>1729456.47</v>
      </c>
      <c r="D8" s="32">
        <f t="shared" ref="D8:D22" si="0">B8-C8</f>
        <v>171837.53000000003</v>
      </c>
      <c r="E8" s="32">
        <f t="shared" ref="E8:E16" si="1">C8/B8*100</f>
        <v>90.962074776441725</v>
      </c>
      <c r="F8" s="70" t="s">
        <v>116</v>
      </c>
    </row>
    <row r="9" spans="1:6" s="6" customFormat="1" ht="90" x14ac:dyDescent="0.25">
      <c r="A9" s="17" t="s">
        <v>54</v>
      </c>
      <c r="B9" s="22">
        <v>285000</v>
      </c>
      <c r="C9" s="23">
        <v>259842</v>
      </c>
      <c r="D9" s="32">
        <f t="shared" si="0"/>
        <v>25158</v>
      </c>
      <c r="E9" s="36">
        <f t="shared" si="1"/>
        <v>91.172631578947374</v>
      </c>
      <c r="F9" s="70" t="s">
        <v>146</v>
      </c>
    </row>
    <row r="10" spans="1:6" s="6" customFormat="1" ht="105" x14ac:dyDescent="0.25">
      <c r="A10" s="17" t="s">
        <v>87</v>
      </c>
      <c r="B10" s="35">
        <v>86000</v>
      </c>
      <c r="C10" s="23">
        <v>0</v>
      </c>
      <c r="D10" s="32">
        <f t="shared" si="0"/>
        <v>86000</v>
      </c>
      <c r="E10" s="36">
        <f t="shared" si="1"/>
        <v>0</v>
      </c>
      <c r="F10" s="70" t="s">
        <v>117</v>
      </c>
    </row>
    <row r="11" spans="1:6" s="6" customFormat="1" ht="75" x14ac:dyDescent="0.25">
      <c r="A11" s="17" t="s">
        <v>88</v>
      </c>
      <c r="B11" s="35">
        <v>9988200</v>
      </c>
      <c r="C11" s="59">
        <v>6482824.8899999997</v>
      </c>
      <c r="D11" s="32">
        <f t="shared" si="0"/>
        <v>3505375.1100000003</v>
      </c>
      <c r="E11" s="36">
        <f t="shared" si="1"/>
        <v>64.904836607196486</v>
      </c>
      <c r="F11" s="70" t="s">
        <v>165</v>
      </c>
    </row>
    <row r="12" spans="1:6" s="6" customFormat="1" ht="381.75" customHeight="1" x14ac:dyDescent="0.25">
      <c r="A12" s="14" t="s">
        <v>13</v>
      </c>
      <c r="B12" s="24">
        <v>220780558</v>
      </c>
      <c r="C12" s="24">
        <v>209675709.58000001</v>
      </c>
      <c r="D12" s="32">
        <f t="shared" si="0"/>
        <v>11104848.419999987</v>
      </c>
      <c r="E12" s="32">
        <f t="shared" si="1"/>
        <v>94.970187356805212</v>
      </c>
      <c r="F12" s="64" t="s">
        <v>163</v>
      </c>
    </row>
    <row r="13" spans="1:6" s="6" customFormat="1" ht="60" x14ac:dyDescent="0.25">
      <c r="A13" s="41" t="s">
        <v>57</v>
      </c>
      <c r="B13" s="32">
        <v>60000</v>
      </c>
      <c r="C13" s="45">
        <v>0</v>
      </c>
      <c r="D13" s="32">
        <f t="shared" si="0"/>
        <v>60000</v>
      </c>
      <c r="E13" s="45">
        <f t="shared" si="1"/>
        <v>0</v>
      </c>
      <c r="F13" s="64" t="s">
        <v>120</v>
      </c>
    </row>
    <row r="14" spans="1:6" s="6" customFormat="1" ht="75" x14ac:dyDescent="0.25">
      <c r="A14" s="41" t="s">
        <v>147</v>
      </c>
      <c r="B14" s="32">
        <v>600000</v>
      </c>
      <c r="C14" s="45">
        <v>0</v>
      </c>
      <c r="D14" s="32">
        <f t="shared" si="0"/>
        <v>600000</v>
      </c>
      <c r="E14" s="45">
        <f t="shared" si="1"/>
        <v>0</v>
      </c>
      <c r="F14" s="64" t="s">
        <v>118</v>
      </c>
    </row>
    <row r="15" spans="1:6" s="6" customFormat="1" ht="60" x14ac:dyDescent="0.25">
      <c r="A15" s="41" t="s">
        <v>148</v>
      </c>
      <c r="B15" s="32">
        <v>1726685</v>
      </c>
      <c r="C15" s="32">
        <v>1631542.75</v>
      </c>
      <c r="D15" s="32">
        <f t="shared" si="0"/>
        <v>95142.25</v>
      </c>
      <c r="E15" s="32">
        <f t="shared" si="1"/>
        <v>94.48988958611443</v>
      </c>
      <c r="F15" s="64" t="s">
        <v>119</v>
      </c>
    </row>
    <row r="16" spans="1:6" s="6" customFormat="1" ht="180" x14ac:dyDescent="0.25">
      <c r="A16" s="14" t="s">
        <v>14</v>
      </c>
      <c r="B16" s="24">
        <v>96374647</v>
      </c>
      <c r="C16" s="24">
        <v>81427888.790000007</v>
      </c>
      <c r="D16" s="24">
        <f t="shared" si="0"/>
        <v>14946758.209999993</v>
      </c>
      <c r="E16" s="32">
        <f t="shared" si="1"/>
        <v>84.490985258809829</v>
      </c>
      <c r="F16" s="64" t="s">
        <v>160</v>
      </c>
    </row>
    <row r="17" spans="1:6" s="6" customFormat="1" ht="225" x14ac:dyDescent="0.25">
      <c r="A17" s="14" t="s">
        <v>15</v>
      </c>
      <c r="B17" s="24">
        <v>28259079</v>
      </c>
      <c r="C17" s="24">
        <v>25797863.300000001</v>
      </c>
      <c r="D17" s="32">
        <f t="shared" si="0"/>
        <v>2461215.6999999993</v>
      </c>
      <c r="E17" s="32">
        <f t="shared" ref="E17:E23" si="2">C17/B17*100</f>
        <v>91.290531089141297</v>
      </c>
      <c r="F17" s="64" t="s">
        <v>121</v>
      </c>
    </row>
    <row r="18" spans="1:6" s="6" customFormat="1" ht="90" x14ac:dyDescent="0.25">
      <c r="A18" s="41" t="s">
        <v>149</v>
      </c>
      <c r="B18" s="32">
        <v>3000</v>
      </c>
      <c r="C18" s="32">
        <v>2967.09</v>
      </c>
      <c r="D18" s="32">
        <f t="shared" si="0"/>
        <v>32.909999999999854</v>
      </c>
      <c r="E18" s="32">
        <f t="shared" si="2"/>
        <v>98.903000000000006</v>
      </c>
      <c r="F18" s="64" t="s">
        <v>161</v>
      </c>
    </row>
    <row r="19" spans="1:6" s="6" customFormat="1" ht="90" x14ac:dyDescent="0.25">
      <c r="A19" s="41" t="s">
        <v>150</v>
      </c>
      <c r="B19" s="36">
        <v>20381900</v>
      </c>
      <c r="C19" s="36">
        <v>0</v>
      </c>
      <c r="D19" s="36">
        <f t="shared" si="0"/>
        <v>20381900</v>
      </c>
      <c r="E19" s="36">
        <f t="shared" si="2"/>
        <v>0</v>
      </c>
      <c r="F19" s="64" t="s">
        <v>134</v>
      </c>
    </row>
    <row r="20" spans="1:6" s="6" customFormat="1" ht="75" x14ac:dyDescent="0.25">
      <c r="A20" s="41" t="s">
        <v>55</v>
      </c>
      <c r="B20" s="32">
        <v>5950000</v>
      </c>
      <c r="C20" s="37">
        <v>5750000</v>
      </c>
      <c r="D20" s="32">
        <f t="shared" si="0"/>
        <v>200000</v>
      </c>
      <c r="E20" s="45">
        <f t="shared" si="2"/>
        <v>96.638655462184872</v>
      </c>
      <c r="F20" s="64" t="s">
        <v>122</v>
      </c>
    </row>
    <row r="21" spans="1:6" s="6" customFormat="1" ht="285" x14ac:dyDescent="0.25">
      <c r="A21" s="31" t="s">
        <v>16</v>
      </c>
      <c r="B21" s="32">
        <v>52088259</v>
      </c>
      <c r="C21" s="32">
        <v>48321849.119999997</v>
      </c>
      <c r="D21" s="32">
        <f t="shared" si="0"/>
        <v>3766409.8800000027</v>
      </c>
      <c r="E21" s="32">
        <f>C21/B21*100</f>
        <v>92.769176869589742</v>
      </c>
      <c r="F21" s="64" t="s">
        <v>123</v>
      </c>
    </row>
    <row r="22" spans="1:6" s="6" customFormat="1" ht="60" x14ac:dyDescent="0.25">
      <c r="A22" s="41" t="s">
        <v>56</v>
      </c>
      <c r="B22" s="32">
        <v>111775</v>
      </c>
      <c r="C22" s="32">
        <v>77645</v>
      </c>
      <c r="D22" s="32">
        <f t="shared" si="0"/>
        <v>34130</v>
      </c>
      <c r="E22" s="32">
        <f>C22/B22*100</f>
        <v>69.465443972265717</v>
      </c>
      <c r="F22" s="64" t="s">
        <v>124</v>
      </c>
    </row>
    <row r="23" spans="1:6" s="6" customFormat="1" ht="105" x14ac:dyDescent="0.25">
      <c r="A23" s="31" t="s">
        <v>33</v>
      </c>
      <c r="B23" s="32">
        <v>378</v>
      </c>
      <c r="C23" s="36">
        <v>0</v>
      </c>
      <c r="D23" s="32">
        <f t="shared" ref="D23" si="3">B23-C23</f>
        <v>378</v>
      </c>
      <c r="E23" s="36">
        <f t="shared" si="2"/>
        <v>0</v>
      </c>
      <c r="F23" s="64" t="s">
        <v>125</v>
      </c>
    </row>
    <row r="24" spans="1:6" s="6" customFormat="1" ht="302.25" customHeight="1" x14ac:dyDescent="0.25">
      <c r="A24" s="14" t="s">
        <v>17</v>
      </c>
      <c r="B24" s="24">
        <v>87968166</v>
      </c>
      <c r="C24" s="37">
        <v>71274424.219999999</v>
      </c>
      <c r="D24" s="32">
        <f>B24-C24</f>
        <v>16693741.780000001</v>
      </c>
      <c r="E24" s="32">
        <f>C24/B24*100</f>
        <v>81.02297394718903</v>
      </c>
      <c r="F24" s="81" t="s">
        <v>126</v>
      </c>
    </row>
    <row r="25" spans="1:6" s="6" customFormat="1" ht="60" x14ac:dyDescent="0.25">
      <c r="A25" s="41" t="s">
        <v>89</v>
      </c>
      <c r="B25" s="32">
        <v>2628595</v>
      </c>
      <c r="C25" s="37">
        <v>1822000</v>
      </c>
      <c r="D25" s="32">
        <f t="shared" ref="D25:D26" si="4">B25-C25</f>
        <v>806595</v>
      </c>
      <c r="E25" s="32">
        <f t="shared" ref="E25:E26" si="5">C25/B25*100</f>
        <v>69.314595820200537</v>
      </c>
      <c r="F25" s="81" t="s">
        <v>127</v>
      </c>
    </row>
    <row r="26" spans="1:6" s="6" customFormat="1" ht="150" x14ac:dyDescent="0.25">
      <c r="A26" s="14" t="s">
        <v>34</v>
      </c>
      <c r="B26" s="24">
        <v>97000</v>
      </c>
      <c r="C26" s="24">
        <v>91360</v>
      </c>
      <c r="D26" s="32">
        <f t="shared" si="4"/>
        <v>5640</v>
      </c>
      <c r="E26" s="32">
        <f t="shared" si="5"/>
        <v>94.185567010309285</v>
      </c>
      <c r="F26" s="81" t="s">
        <v>128</v>
      </c>
    </row>
    <row r="27" spans="1:6" s="5" customFormat="1" ht="23.25" customHeight="1" x14ac:dyDescent="0.2">
      <c r="A27" s="82" t="s">
        <v>32</v>
      </c>
      <c r="B27" s="82"/>
      <c r="C27" s="82"/>
      <c r="D27" s="82"/>
      <c r="E27" s="82"/>
      <c r="F27" s="83"/>
    </row>
    <row r="28" spans="1:6" s="6" customFormat="1" ht="105" x14ac:dyDescent="0.25">
      <c r="A28" s="13" t="s">
        <v>35</v>
      </c>
      <c r="B28" s="35">
        <v>52949950</v>
      </c>
      <c r="C28" s="35">
        <v>52305384.670000002</v>
      </c>
      <c r="D28" s="35">
        <f>B28-C28</f>
        <v>644565.32999999821</v>
      </c>
      <c r="E28" s="35">
        <f>C28/B28*100</f>
        <v>98.782689445410242</v>
      </c>
      <c r="F28" s="64" t="s">
        <v>107</v>
      </c>
    </row>
    <row r="29" spans="1:6" s="5" customFormat="1" ht="23.25" customHeight="1" x14ac:dyDescent="0.2">
      <c r="A29" s="82" t="s">
        <v>9</v>
      </c>
      <c r="B29" s="82"/>
      <c r="C29" s="82"/>
      <c r="D29" s="82"/>
      <c r="E29" s="82"/>
      <c r="F29" s="83"/>
    </row>
    <row r="30" spans="1:6" s="5" customFormat="1" ht="45" x14ac:dyDescent="0.2">
      <c r="A30" s="60" t="s">
        <v>91</v>
      </c>
      <c r="B30" s="62">
        <v>346619441</v>
      </c>
      <c r="C30" s="62">
        <v>334512328.42000002</v>
      </c>
      <c r="D30" s="35">
        <f>B30-C30</f>
        <v>12107112.579999983</v>
      </c>
      <c r="E30" s="35">
        <f>C30/B30*100</f>
        <v>96.507087846812382</v>
      </c>
      <c r="F30" s="66" t="s">
        <v>129</v>
      </c>
    </row>
    <row r="31" spans="1:6" s="10" customFormat="1" ht="90" x14ac:dyDescent="0.25">
      <c r="A31" s="14" t="s">
        <v>18</v>
      </c>
      <c r="B31" s="25">
        <v>6311000</v>
      </c>
      <c r="C31" s="25">
        <v>5657947.1299999999</v>
      </c>
      <c r="D31" s="35">
        <f>B31-C31</f>
        <v>653052.87000000011</v>
      </c>
      <c r="E31" s="35">
        <f>C31/B31*100</f>
        <v>89.652149104737759</v>
      </c>
      <c r="F31" s="66" t="s">
        <v>130</v>
      </c>
    </row>
    <row r="32" spans="1:6" s="10" customFormat="1" ht="60" x14ac:dyDescent="0.25">
      <c r="A32" s="61" t="s">
        <v>92</v>
      </c>
      <c r="B32" s="25">
        <v>4412900</v>
      </c>
      <c r="C32" s="25">
        <v>2086522</v>
      </c>
      <c r="D32" s="25">
        <f t="shared" ref="D32:D37" si="6">B32-C32</f>
        <v>2326378</v>
      </c>
      <c r="E32" s="26">
        <f t="shared" ref="E32:E37" si="7">C32/B32*100</f>
        <v>47.282331346733443</v>
      </c>
      <c r="F32" s="66" t="s">
        <v>151</v>
      </c>
    </row>
    <row r="33" spans="1:6" s="6" customFormat="1" ht="135" x14ac:dyDescent="0.25">
      <c r="A33" s="14" t="s">
        <v>93</v>
      </c>
      <c r="B33" s="25">
        <v>18793100</v>
      </c>
      <c r="C33" s="25">
        <v>17352115.199999999</v>
      </c>
      <c r="D33" s="25">
        <f t="shared" si="6"/>
        <v>1440984.8000000007</v>
      </c>
      <c r="E33" s="26">
        <f t="shared" si="7"/>
        <v>92.332373051811572</v>
      </c>
      <c r="F33" s="69" t="s">
        <v>152</v>
      </c>
    </row>
    <row r="34" spans="1:6" s="6" customFormat="1" ht="120" x14ac:dyDescent="0.25">
      <c r="A34" s="14" t="s">
        <v>94</v>
      </c>
      <c r="B34" s="25">
        <v>18022032</v>
      </c>
      <c r="C34" s="25">
        <v>16399855.699999999</v>
      </c>
      <c r="D34" s="25">
        <f t="shared" si="6"/>
        <v>1622176.3000000007</v>
      </c>
      <c r="E34" s="26">
        <f t="shared" si="7"/>
        <v>90.998926758092537</v>
      </c>
      <c r="F34" s="66" t="s">
        <v>133</v>
      </c>
    </row>
    <row r="35" spans="1:6" s="6" customFormat="1" ht="90" x14ac:dyDescent="0.25">
      <c r="A35" s="38" t="s">
        <v>90</v>
      </c>
      <c r="B35" s="29">
        <v>33146854</v>
      </c>
      <c r="C35" s="29">
        <v>16233273.619999999</v>
      </c>
      <c r="D35" s="25">
        <f t="shared" si="6"/>
        <v>16913580.380000003</v>
      </c>
      <c r="E35" s="26">
        <f t="shared" si="7"/>
        <v>48.973798901096309</v>
      </c>
      <c r="F35" s="71" t="s">
        <v>153</v>
      </c>
    </row>
    <row r="36" spans="1:6" s="6" customFormat="1" ht="75" x14ac:dyDescent="0.25">
      <c r="A36" s="38" t="s">
        <v>95</v>
      </c>
      <c r="B36" s="29">
        <v>64521165.579999998</v>
      </c>
      <c r="C36" s="29">
        <v>55403736.310000002</v>
      </c>
      <c r="D36" s="25">
        <f t="shared" si="6"/>
        <v>9117429.2699999958</v>
      </c>
      <c r="E36" s="26">
        <f t="shared" si="7"/>
        <v>85.869087782217349</v>
      </c>
      <c r="F36" s="71" t="s">
        <v>131</v>
      </c>
    </row>
    <row r="37" spans="1:6" s="6" customFormat="1" ht="75" x14ac:dyDescent="0.25">
      <c r="A37" s="38" t="s">
        <v>96</v>
      </c>
      <c r="B37" s="29">
        <v>9474448</v>
      </c>
      <c r="C37" s="29">
        <v>6839804.3700000001</v>
      </c>
      <c r="D37" s="25">
        <f t="shared" si="6"/>
        <v>2634643.63</v>
      </c>
      <c r="E37" s="26">
        <f t="shared" si="7"/>
        <v>72.192114727950369</v>
      </c>
      <c r="F37" s="71" t="s">
        <v>132</v>
      </c>
    </row>
    <row r="38" spans="1:6" ht="21" customHeight="1" x14ac:dyDescent="0.25">
      <c r="A38" s="82" t="s">
        <v>12</v>
      </c>
      <c r="B38" s="82"/>
      <c r="C38" s="82"/>
      <c r="D38" s="82"/>
      <c r="E38" s="82"/>
      <c r="F38" s="83"/>
    </row>
    <row r="39" spans="1:6" ht="45" x14ac:dyDescent="0.25">
      <c r="A39" s="18" t="s">
        <v>36</v>
      </c>
      <c r="B39" s="33">
        <v>74313126</v>
      </c>
      <c r="C39" s="33">
        <v>69106567.040000007</v>
      </c>
      <c r="D39" s="27">
        <f>B39-C39</f>
        <v>5206558.9599999934</v>
      </c>
      <c r="E39" s="19">
        <f>C39/B39*100</f>
        <v>92.993755961766439</v>
      </c>
      <c r="F39" s="65" t="s">
        <v>49</v>
      </c>
    </row>
    <row r="40" spans="1:6" ht="60" x14ac:dyDescent="0.25">
      <c r="A40" s="1" t="s">
        <v>37</v>
      </c>
      <c r="B40" s="27">
        <v>44999833</v>
      </c>
      <c r="C40" s="27">
        <v>41975384.509999998</v>
      </c>
      <c r="D40" s="27">
        <f t="shared" ref="D40:D51" si="8">B40-C40</f>
        <v>3024448.4900000021</v>
      </c>
      <c r="E40" s="19">
        <f t="shared" ref="E40:E51" si="9">C40/B40*100</f>
        <v>93.278978413097661</v>
      </c>
      <c r="F40" s="66" t="s">
        <v>61</v>
      </c>
    </row>
    <row r="41" spans="1:6" ht="150" x14ac:dyDescent="0.25">
      <c r="A41" s="67" t="s">
        <v>38</v>
      </c>
      <c r="B41" s="27">
        <v>4304748577.4399996</v>
      </c>
      <c r="C41" s="27">
        <v>3936191522.3299999</v>
      </c>
      <c r="D41" s="27">
        <f t="shared" si="8"/>
        <v>368557055.10999966</v>
      </c>
      <c r="E41" s="19">
        <f t="shared" si="9"/>
        <v>91.438360487729625</v>
      </c>
      <c r="F41" s="65" t="s">
        <v>135</v>
      </c>
    </row>
    <row r="42" spans="1:6" ht="75" x14ac:dyDescent="0.25">
      <c r="A42" s="1" t="s">
        <v>39</v>
      </c>
      <c r="B42" s="27">
        <v>41488646</v>
      </c>
      <c r="C42" s="27">
        <v>34629878.890000001</v>
      </c>
      <c r="D42" s="27">
        <f t="shared" si="8"/>
        <v>6858767.1099999994</v>
      </c>
      <c r="E42" s="19">
        <f t="shared" si="9"/>
        <v>83.468327431075963</v>
      </c>
      <c r="F42" s="65" t="s">
        <v>62</v>
      </c>
    </row>
    <row r="43" spans="1:6" ht="120" x14ac:dyDescent="0.25">
      <c r="A43" s="1" t="s">
        <v>58</v>
      </c>
      <c r="B43" s="27">
        <v>44000</v>
      </c>
      <c r="C43" s="27">
        <v>30000</v>
      </c>
      <c r="D43" s="27">
        <f t="shared" si="8"/>
        <v>14000</v>
      </c>
      <c r="E43" s="19">
        <f t="shared" si="9"/>
        <v>68.181818181818173</v>
      </c>
      <c r="F43" s="65" t="s">
        <v>63</v>
      </c>
    </row>
    <row r="44" spans="1:6" ht="45" x14ac:dyDescent="0.25">
      <c r="A44" s="1" t="s">
        <v>40</v>
      </c>
      <c r="B44" s="27">
        <v>4324403</v>
      </c>
      <c r="C44" s="27">
        <v>4054173.44</v>
      </c>
      <c r="D44" s="27">
        <f t="shared" si="8"/>
        <v>270229.56000000006</v>
      </c>
      <c r="E44" s="19">
        <f t="shared" si="9"/>
        <v>93.751055116740972</v>
      </c>
      <c r="F44" s="65" t="s">
        <v>108</v>
      </c>
    </row>
    <row r="45" spans="1:6" ht="90" x14ac:dyDescent="0.25">
      <c r="A45" s="1" t="s">
        <v>59</v>
      </c>
      <c r="B45" s="27">
        <v>91625</v>
      </c>
      <c r="C45" s="27">
        <v>54925</v>
      </c>
      <c r="D45" s="27">
        <f t="shared" si="8"/>
        <v>36700</v>
      </c>
      <c r="E45" s="19">
        <f t="shared" si="9"/>
        <v>59.945429740791269</v>
      </c>
      <c r="F45" s="65" t="s">
        <v>84</v>
      </c>
    </row>
    <row r="46" spans="1:6" ht="60" x14ac:dyDescent="0.25">
      <c r="A46" s="1" t="s">
        <v>60</v>
      </c>
      <c r="B46" s="27">
        <v>85404562</v>
      </c>
      <c r="C46" s="27">
        <v>82548063.400000006</v>
      </c>
      <c r="D46" s="27">
        <f t="shared" si="8"/>
        <v>2856498.599999994</v>
      </c>
      <c r="E46" s="19">
        <f t="shared" si="9"/>
        <v>96.655332533641484</v>
      </c>
      <c r="F46" s="65" t="s">
        <v>64</v>
      </c>
    </row>
    <row r="47" spans="1:6" ht="90" x14ac:dyDescent="0.25">
      <c r="A47" s="1" t="s">
        <v>41</v>
      </c>
      <c r="B47" s="27">
        <v>74413621.75</v>
      </c>
      <c r="C47" s="27">
        <v>72409860.129999995</v>
      </c>
      <c r="D47" s="27">
        <f t="shared" si="8"/>
        <v>2003761.6200000048</v>
      </c>
      <c r="E47" s="19">
        <f t="shared" si="9"/>
        <v>97.307265023691699</v>
      </c>
      <c r="F47" s="65" t="s">
        <v>109</v>
      </c>
    </row>
    <row r="48" spans="1:6" ht="90" x14ac:dyDescent="0.25">
      <c r="A48" s="1" t="s">
        <v>54</v>
      </c>
      <c r="B48" s="27">
        <v>7825800</v>
      </c>
      <c r="C48" s="27">
        <v>7585590.3600000003</v>
      </c>
      <c r="D48" s="27">
        <f t="shared" si="8"/>
        <v>240209.63999999966</v>
      </c>
      <c r="E48" s="19">
        <f t="shared" si="9"/>
        <v>96.930542053208626</v>
      </c>
      <c r="F48" s="65" t="s">
        <v>110</v>
      </c>
    </row>
    <row r="49" spans="1:7" ht="75" x14ac:dyDescent="0.25">
      <c r="A49" s="1" t="s">
        <v>42</v>
      </c>
      <c r="B49" s="27">
        <v>1192700</v>
      </c>
      <c r="C49" s="27">
        <v>959729.8</v>
      </c>
      <c r="D49" s="27">
        <f t="shared" si="8"/>
        <v>232970.19999999995</v>
      </c>
      <c r="E49" s="19">
        <f t="shared" si="9"/>
        <v>80.466990861071523</v>
      </c>
      <c r="F49" s="68" t="s">
        <v>50</v>
      </c>
    </row>
    <row r="50" spans="1:7" ht="60" x14ac:dyDescent="0.25">
      <c r="A50" s="1" t="s">
        <v>89</v>
      </c>
      <c r="B50" s="27">
        <v>1020760</v>
      </c>
      <c r="C50" s="27">
        <v>0</v>
      </c>
      <c r="D50" s="27">
        <f t="shared" si="8"/>
        <v>1020760</v>
      </c>
      <c r="E50" s="19">
        <f t="shared" si="9"/>
        <v>0</v>
      </c>
      <c r="F50" s="65" t="s">
        <v>154</v>
      </c>
    </row>
    <row r="51" spans="1:7" ht="135" x14ac:dyDescent="0.25">
      <c r="A51" s="2" t="s">
        <v>97</v>
      </c>
      <c r="B51" s="28">
        <v>50200</v>
      </c>
      <c r="C51" s="28">
        <v>0</v>
      </c>
      <c r="D51" s="27">
        <f t="shared" si="8"/>
        <v>50200</v>
      </c>
      <c r="E51" s="19">
        <f t="shared" si="9"/>
        <v>0</v>
      </c>
      <c r="F51" s="65" t="s">
        <v>82</v>
      </c>
    </row>
    <row r="52" spans="1:7" s="9" customFormat="1" ht="20.25" customHeight="1" x14ac:dyDescent="0.2">
      <c r="A52" s="82" t="s">
        <v>10</v>
      </c>
      <c r="B52" s="82"/>
      <c r="C52" s="82"/>
      <c r="D52" s="82"/>
      <c r="E52" s="82"/>
      <c r="F52" s="83"/>
    </row>
    <row r="53" spans="1:7" ht="75" x14ac:dyDescent="0.25">
      <c r="A53" s="34" t="s">
        <v>21</v>
      </c>
      <c r="B53" s="39">
        <v>22373490</v>
      </c>
      <c r="C53" s="39">
        <v>20091126.940000001</v>
      </c>
      <c r="D53" s="39">
        <f>B53-C53</f>
        <v>2282363.0599999987</v>
      </c>
      <c r="E53" s="40">
        <f>C53/B53*100</f>
        <v>89.798806265808338</v>
      </c>
      <c r="F53" s="21" t="s">
        <v>155</v>
      </c>
      <c r="G53" s="3" t="s">
        <v>51</v>
      </c>
    </row>
    <row r="54" spans="1:7" s="6" customFormat="1" ht="119.25" customHeight="1" x14ac:dyDescent="0.25">
      <c r="A54" s="34" t="s">
        <v>22</v>
      </c>
      <c r="B54" s="39">
        <v>446377922.91000003</v>
      </c>
      <c r="C54" s="39">
        <v>427005464.88999999</v>
      </c>
      <c r="D54" s="39">
        <f t="shared" ref="D54:D57" si="10">B54-C54</f>
        <v>19372458.020000041</v>
      </c>
      <c r="E54" s="40">
        <f t="shared" ref="E54:E57" si="11">C54/B54*100</f>
        <v>95.660077027620844</v>
      </c>
      <c r="F54" s="88" t="s">
        <v>106</v>
      </c>
    </row>
    <row r="55" spans="1:7" s="6" customFormat="1" ht="123" customHeight="1" x14ac:dyDescent="0.25">
      <c r="A55" s="31" t="s">
        <v>23</v>
      </c>
      <c r="B55" s="37">
        <v>191795769.94</v>
      </c>
      <c r="C55" s="37">
        <v>179659787.56999999</v>
      </c>
      <c r="D55" s="39">
        <f t="shared" si="10"/>
        <v>12135982.370000005</v>
      </c>
      <c r="E55" s="40">
        <f t="shared" si="11"/>
        <v>93.672445240165331</v>
      </c>
      <c r="F55" s="89"/>
    </row>
    <row r="56" spans="1:7" s="6" customFormat="1" ht="60" x14ac:dyDescent="0.25">
      <c r="A56" s="41" t="s">
        <v>65</v>
      </c>
      <c r="B56" s="37">
        <v>3066787</v>
      </c>
      <c r="C56" s="37">
        <v>1566787</v>
      </c>
      <c r="D56" s="39">
        <f t="shared" ref="D56" si="12">B56-C56</f>
        <v>1500000</v>
      </c>
      <c r="E56" s="40">
        <f t="shared" ref="E56" si="13">C56/B56*100</f>
        <v>51.088875751723215</v>
      </c>
      <c r="F56" s="80" t="s">
        <v>156</v>
      </c>
    </row>
    <row r="57" spans="1:7" s="6" customFormat="1" ht="90" x14ac:dyDescent="0.25">
      <c r="A57" s="31" t="s">
        <v>66</v>
      </c>
      <c r="B57" s="37">
        <v>31079</v>
      </c>
      <c r="C57" s="37">
        <v>19108</v>
      </c>
      <c r="D57" s="39">
        <f t="shared" si="10"/>
        <v>11971</v>
      </c>
      <c r="E57" s="40">
        <f t="shared" si="11"/>
        <v>61.482029666334185</v>
      </c>
      <c r="F57" s="21" t="s">
        <v>67</v>
      </c>
    </row>
    <row r="58" spans="1:7" s="5" customFormat="1" ht="14.25" x14ac:dyDescent="0.2">
      <c r="A58" s="82" t="s">
        <v>6</v>
      </c>
      <c r="B58" s="82"/>
      <c r="C58" s="82"/>
      <c r="D58" s="82"/>
      <c r="E58" s="82"/>
      <c r="F58" s="83"/>
    </row>
    <row r="59" spans="1:7" ht="90" x14ac:dyDescent="0.25">
      <c r="A59" s="12" t="s">
        <v>24</v>
      </c>
      <c r="B59" s="25">
        <v>20997810</v>
      </c>
      <c r="C59" s="25">
        <v>12582799.359999999</v>
      </c>
      <c r="D59" s="25">
        <f>B59-C59</f>
        <v>8415010.6400000006</v>
      </c>
      <c r="E59" s="26">
        <f>C59/B59*100</f>
        <v>59.924341443226695</v>
      </c>
      <c r="F59" s="69" t="s">
        <v>114</v>
      </c>
    </row>
    <row r="60" spans="1:7" ht="60" x14ac:dyDescent="0.25">
      <c r="A60" s="12" t="s">
        <v>20</v>
      </c>
      <c r="B60" s="25">
        <v>15468962</v>
      </c>
      <c r="C60" s="25">
        <v>13542886</v>
      </c>
      <c r="D60" s="25">
        <f t="shared" ref="D60:D65" si="14">B60-C60</f>
        <v>1926076</v>
      </c>
      <c r="E60" s="26">
        <f t="shared" ref="E60:E65" si="15">C60/B60*100</f>
        <v>87.548770240692292</v>
      </c>
      <c r="F60" s="69" t="s">
        <v>115</v>
      </c>
    </row>
    <row r="61" spans="1:7" ht="75" x14ac:dyDescent="0.25">
      <c r="A61" s="2" t="s">
        <v>43</v>
      </c>
      <c r="B61" s="20">
        <v>688850391.5</v>
      </c>
      <c r="C61" s="20">
        <v>638015594.99000001</v>
      </c>
      <c r="D61" s="25">
        <f t="shared" si="14"/>
        <v>50834796.50999999</v>
      </c>
      <c r="E61" s="26">
        <f t="shared" si="15"/>
        <v>92.620342945685906</v>
      </c>
      <c r="F61" s="69" t="s">
        <v>111</v>
      </c>
    </row>
    <row r="62" spans="1:7" ht="60" x14ac:dyDescent="0.25">
      <c r="A62" s="46" t="s">
        <v>98</v>
      </c>
      <c r="B62" s="47">
        <v>4644485</v>
      </c>
      <c r="C62" s="47">
        <v>4136650</v>
      </c>
      <c r="D62" s="25">
        <f t="shared" ref="D62" si="16">B62-C62</f>
        <v>507835</v>
      </c>
      <c r="E62" s="26">
        <f t="shared" ref="E62" si="17">C62/B62*100</f>
        <v>89.065849066150506</v>
      </c>
      <c r="F62" s="69" t="s">
        <v>157</v>
      </c>
    </row>
    <row r="63" spans="1:7" ht="75" x14ac:dyDescent="0.25">
      <c r="A63" s="13" t="s">
        <v>44</v>
      </c>
      <c r="B63" s="29">
        <v>864900</v>
      </c>
      <c r="C63" s="29">
        <v>677765</v>
      </c>
      <c r="D63" s="25">
        <f t="shared" si="14"/>
        <v>187135</v>
      </c>
      <c r="E63" s="26">
        <f t="shared" si="15"/>
        <v>78.363394612093884</v>
      </c>
      <c r="F63" s="69" t="s">
        <v>112</v>
      </c>
    </row>
    <row r="64" spans="1:7" ht="90" x14ac:dyDescent="0.25">
      <c r="A64" s="41" t="s">
        <v>66</v>
      </c>
      <c r="B64" s="29">
        <v>10000</v>
      </c>
      <c r="C64" s="29">
        <v>0</v>
      </c>
      <c r="D64" s="29">
        <f t="shared" si="14"/>
        <v>10000</v>
      </c>
      <c r="E64" s="51">
        <f t="shared" si="15"/>
        <v>0</v>
      </c>
      <c r="F64" s="69" t="s">
        <v>158</v>
      </c>
    </row>
    <row r="65" spans="1:6" ht="75" x14ac:dyDescent="0.25">
      <c r="A65" s="41" t="s">
        <v>99</v>
      </c>
      <c r="B65" s="29">
        <v>4628593</v>
      </c>
      <c r="C65" s="29">
        <v>2574878.7999999998</v>
      </c>
      <c r="D65" s="29">
        <f t="shared" si="14"/>
        <v>2053714.2000000002</v>
      </c>
      <c r="E65" s="51">
        <f t="shared" si="15"/>
        <v>55.62983826834634</v>
      </c>
      <c r="F65" s="69" t="s">
        <v>113</v>
      </c>
    </row>
    <row r="66" spans="1:6" s="5" customFormat="1" ht="18" customHeight="1" x14ac:dyDescent="0.2">
      <c r="A66" s="82" t="s">
        <v>8</v>
      </c>
      <c r="B66" s="82"/>
      <c r="C66" s="82"/>
      <c r="D66" s="82"/>
      <c r="E66" s="82"/>
      <c r="F66" s="83"/>
    </row>
    <row r="67" spans="1:6" s="5" customFormat="1" ht="105" x14ac:dyDescent="0.2">
      <c r="A67" s="1" t="s">
        <v>100</v>
      </c>
      <c r="B67" s="27">
        <v>64361112</v>
      </c>
      <c r="C67" s="27">
        <v>19265960.609999999</v>
      </c>
      <c r="D67" s="25">
        <f>B67-C67</f>
        <v>45095151.390000001</v>
      </c>
      <c r="E67" s="26">
        <f>C67/B67*100</f>
        <v>29.934163676351645</v>
      </c>
      <c r="F67" s="75" t="s">
        <v>137</v>
      </c>
    </row>
    <row r="68" spans="1:6" ht="75" x14ac:dyDescent="0.25">
      <c r="A68" s="1" t="s">
        <v>45</v>
      </c>
      <c r="B68" s="27">
        <v>176381975</v>
      </c>
      <c r="C68" s="27">
        <v>77996779.099999994</v>
      </c>
      <c r="D68" s="25">
        <f>B68-C68</f>
        <v>98385195.900000006</v>
      </c>
      <c r="E68" s="26">
        <f>C68/B68*100</f>
        <v>44.220379718505818</v>
      </c>
      <c r="F68" s="72" t="s">
        <v>159</v>
      </c>
    </row>
    <row r="69" spans="1:6" ht="75" x14ac:dyDescent="0.25">
      <c r="A69" s="63" t="s">
        <v>101</v>
      </c>
      <c r="B69" s="27">
        <v>4597821</v>
      </c>
      <c r="C69" s="27">
        <v>4538712.03</v>
      </c>
      <c r="D69" s="25">
        <f>B69-C69</f>
        <v>59108.969999999739</v>
      </c>
      <c r="E69" s="26">
        <f>C69/B69*100</f>
        <v>98.714413414528323</v>
      </c>
      <c r="F69" s="73" t="s">
        <v>138</v>
      </c>
    </row>
    <row r="70" spans="1:6" ht="60" x14ac:dyDescent="0.25">
      <c r="A70" s="48" t="s">
        <v>68</v>
      </c>
      <c r="B70" s="27">
        <v>883348667</v>
      </c>
      <c r="C70" s="27">
        <v>581299005.54999995</v>
      </c>
      <c r="D70" s="25">
        <f>B70-C70</f>
        <v>302049661.45000005</v>
      </c>
      <c r="E70" s="26">
        <f>C70/B70*100</f>
        <v>65.806292267829946</v>
      </c>
      <c r="F70" s="73" t="s">
        <v>85</v>
      </c>
    </row>
    <row r="71" spans="1:6" ht="60" x14ac:dyDescent="0.25">
      <c r="A71" s="2" t="s">
        <v>25</v>
      </c>
      <c r="B71" s="27">
        <v>63760488</v>
      </c>
      <c r="C71" s="27">
        <v>59353545.840000004</v>
      </c>
      <c r="D71" s="25">
        <f t="shared" ref="D71:D81" si="18">B71-C71</f>
        <v>4406942.1599999964</v>
      </c>
      <c r="E71" s="26">
        <f t="shared" ref="E71:E81" si="19">C71/B71*100</f>
        <v>93.088286651758381</v>
      </c>
      <c r="F71" s="74" t="s">
        <v>140</v>
      </c>
    </row>
    <row r="72" spans="1:6" ht="60" x14ac:dyDescent="0.25">
      <c r="A72" s="2" t="s">
        <v>69</v>
      </c>
      <c r="B72" s="27">
        <v>4930000</v>
      </c>
      <c r="C72" s="27">
        <v>4240000</v>
      </c>
      <c r="D72" s="25">
        <f t="shared" si="18"/>
        <v>690000</v>
      </c>
      <c r="E72" s="26">
        <f t="shared" si="19"/>
        <v>86.004056795131845</v>
      </c>
      <c r="F72" s="75" t="s">
        <v>83</v>
      </c>
    </row>
    <row r="73" spans="1:6" ht="105" x14ac:dyDescent="0.25">
      <c r="A73" s="2" t="s">
        <v>70</v>
      </c>
      <c r="B73" s="27">
        <v>1068705</v>
      </c>
      <c r="C73" s="27">
        <v>446585.14</v>
      </c>
      <c r="D73" s="25">
        <f t="shared" si="18"/>
        <v>622119.86</v>
      </c>
      <c r="E73" s="26">
        <f t="shared" si="19"/>
        <v>41.787503567401671</v>
      </c>
      <c r="F73" s="75" t="s">
        <v>139</v>
      </c>
    </row>
    <row r="74" spans="1:6" ht="105" x14ac:dyDescent="0.25">
      <c r="A74" s="2" t="s">
        <v>102</v>
      </c>
      <c r="B74" s="27">
        <v>45957000</v>
      </c>
      <c r="C74" s="27">
        <v>0</v>
      </c>
      <c r="D74" s="25">
        <f t="shared" si="18"/>
        <v>45957000</v>
      </c>
      <c r="E74" s="26">
        <f t="shared" si="19"/>
        <v>0</v>
      </c>
      <c r="F74" s="75" t="s">
        <v>162</v>
      </c>
    </row>
    <row r="75" spans="1:6" ht="60" x14ac:dyDescent="0.25">
      <c r="A75" s="2" t="s">
        <v>103</v>
      </c>
      <c r="B75" s="27">
        <v>41341187</v>
      </c>
      <c r="C75" s="27">
        <v>33561406.07</v>
      </c>
      <c r="D75" s="25">
        <f t="shared" si="18"/>
        <v>7779780.9299999997</v>
      </c>
      <c r="E75" s="26">
        <f t="shared" si="19"/>
        <v>81.181525024910385</v>
      </c>
      <c r="F75" s="74" t="s">
        <v>141</v>
      </c>
    </row>
    <row r="76" spans="1:6" ht="180" x14ac:dyDescent="0.25">
      <c r="A76" s="1" t="s">
        <v>26</v>
      </c>
      <c r="B76" s="27">
        <v>86480347</v>
      </c>
      <c r="C76" s="27">
        <v>64489496.979999997</v>
      </c>
      <c r="D76" s="25">
        <f t="shared" si="18"/>
        <v>21990850.020000003</v>
      </c>
      <c r="E76" s="26">
        <f t="shared" si="19"/>
        <v>74.571274534779548</v>
      </c>
      <c r="F76" s="21" t="s">
        <v>167</v>
      </c>
    </row>
    <row r="77" spans="1:6" ht="210" x14ac:dyDescent="0.25">
      <c r="A77" s="49" t="s">
        <v>30</v>
      </c>
      <c r="B77" s="50">
        <v>60106442</v>
      </c>
      <c r="C77" s="50">
        <v>14059015.810000001</v>
      </c>
      <c r="D77" s="29">
        <f t="shared" si="18"/>
        <v>46047426.189999998</v>
      </c>
      <c r="E77" s="51">
        <f t="shared" si="19"/>
        <v>23.390198025695817</v>
      </c>
      <c r="F77" s="21" t="s">
        <v>168</v>
      </c>
    </row>
    <row r="78" spans="1:6" ht="75" x14ac:dyDescent="0.25">
      <c r="A78" s="49" t="s">
        <v>71</v>
      </c>
      <c r="B78" s="50">
        <v>307548189.11000001</v>
      </c>
      <c r="C78" s="50">
        <v>0</v>
      </c>
      <c r="D78" s="29">
        <f t="shared" si="18"/>
        <v>307548189.11000001</v>
      </c>
      <c r="E78" s="51">
        <f t="shared" si="19"/>
        <v>0</v>
      </c>
      <c r="F78" s="21" t="s">
        <v>74</v>
      </c>
    </row>
    <row r="79" spans="1:6" ht="75" x14ac:dyDescent="0.25">
      <c r="A79" s="49" t="s">
        <v>104</v>
      </c>
      <c r="B79" s="50">
        <v>9562905</v>
      </c>
      <c r="C79" s="50">
        <v>0</v>
      </c>
      <c r="D79" s="29">
        <f t="shared" si="18"/>
        <v>9562905</v>
      </c>
      <c r="E79" s="51">
        <f t="shared" si="19"/>
        <v>0</v>
      </c>
      <c r="F79" s="21" t="s">
        <v>169</v>
      </c>
    </row>
    <row r="80" spans="1:6" ht="90" x14ac:dyDescent="0.25">
      <c r="A80" s="49" t="s">
        <v>72</v>
      </c>
      <c r="B80" s="50">
        <v>228869</v>
      </c>
      <c r="C80" s="50">
        <v>194108.72</v>
      </c>
      <c r="D80" s="29">
        <f t="shared" si="18"/>
        <v>34760.28</v>
      </c>
      <c r="E80" s="51">
        <f t="shared" si="19"/>
        <v>84.812150181981835</v>
      </c>
      <c r="F80" s="21" t="s">
        <v>79</v>
      </c>
    </row>
    <row r="81" spans="1:6" ht="90" x14ac:dyDescent="0.25">
      <c r="A81" s="49" t="s">
        <v>73</v>
      </c>
      <c r="B81" s="50">
        <v>101174420</v>
      </c>
      <c r="C81" s="50">
        <v>0</v>
      </c>
      <c r="D81" s="29">
        <f t="shared" si="18"/>
        <v>101174420</v>
      </c>
      <c r="E81" s="51">
        <f t="shared" si="19"/>
        <v>0</v>
      </c>
      <c r="F81" s="21" t="s">
        <v>170</v>
      </c>
    </row>
    <row r="82" spans="1:6" s="11" customFormat="1" ht="18.75" customHeight="1" x14ac:dyDescent="0.25">
      <c r="A82" s="82" t="s">
        <v>7</v>
      </c>
      <c r="B82" s="82"/>
      <c r="C82" s="82"/>
      <c r="D82" s="82"/>
      <c r="E82" s="82"/>
      <c r="F82" s="83"/>
    </row>
    <row r="83" spans="1:6" s="15" customFormat="1" ht="105" x14ac:dyDescent="0.25">
      <c r="A83" s="21" t="s">
        <v>46</v>
      </c>
      <c r="B83" s="30">
        <v>114626865</v>
      </c>
      <c r="C83" s="30">
        <v>38608730.020000003</v>
      </c>
      <c r="D83" s="25">
        <f t="shared" ref="D83:D97" si="20">B83-C83</f>
        <v>76018134.979999989</v>
      </c>
      <c r="E83" s="26">
        <f t="shared" ref="E83:E97" si="21">C83/B83*100</f>
        <v>33.682095397095615</v>
      </c>
      <c r="F83" s="72" t="s">
        <v>80</v>
      </c>
    </row>
    <row r="84" spans="1:6" s="15" customFormat="1" ht="75" x14ac:dyDescent="0.25">
      <c r="A84" s="21" t="s">
        <v>105</v>
      </c>
      <c r="B84" s="30">
        <v>31553200</v>
      </c>
      <c r="C84" s="30">
        <v>3052742.29</v>
      </c>
      <c r="D84" s="25">
        <f t="shared" si="20"/>
        <v>28500457.710000001</v>
      </c>
      <c r="E84" s="26">
        <f t="shared" si="21"/>
        <v>9.6749055246377544</v>
      </c>
      <c r="F84" s="72" t="s">
        <v>164</v>
      </c>
    </row>
    <row r="85" spans="1:6" s="16" customFormat="1" ht="90" x14ac:dyDescent="0.25">
      <c r="A85" s="21" t="s">
        <v>27</v>
      </c>
      <c r="B85" s="30">
        <v>44637472</v>
      </c>
      <c r="C85" s="30">
        <v>40191278.380000003</v>
      </c>
      <c r="D85" s="25">
        <f t="shared" si="20"/>
        <v>4446193.6199999973</v>
      </c>
      <c r="E85" s="26">
        <f t="shared" si="21"/>
        <v>90.039324762836031</v>
      </c>
      <c r="F85" s="76" t="s">
        <v>142</v>
      </c>
    </row>
    <row r="86" spans="1:6" s="16" customFormat="1" ht="246" customHeight="1" x14ac:dyDescent="0.25">
      <c r="A86" s="21" t="s">
        <v>28</v>
      </c>
      <c r="B86" s="30">
        <v>48856959</v>
      </c>
      <c r="C86" s="30">
        <v>17303909.989999998</v>
      </c>
      <c r="D86" s="25">
        <f t="shared" si="20"/>
        <v>31553049.010000002</v>
      </c>
      <c r="E86" s="26">
        <f t="shared" si="21"/>
        <v>35.417492910273026</v>
      </c>
      <c r="F86" s="79" t="s">
        <v>171</v>
      </c>
    </row>
    <row r="87" spans="1:6" s="16" customFormat="1" ht="90" x14ac:dyDescent="0.25">
      <c r="A87" s="21" t="s">
        <v>19</v>
      </c>
      <c r="B87" s="30">
        <v>11871536</v>
      </c>
      <c r="C87" s="30">
        <v>7996139.6100000003</v>
      </c>
      <c r="D87" s="25">
        <f t="shared" si="20"/>
        <v>3875396.3899999997</v>
      </c>
      <c r="E87" s="26">
        <f t="shared" si="21"/>
        <v>67.355560476757177</v>
      </c>
      <c r="F87" s="21" t="s">
        <v>81</v>
      </c>
    </row>
    <row r="88" spans="1:6" s="16" customFormat="1" ht="135" x14ac:dyDescent="0.25">
      <c r="A88" s="21" t="s">
        <v>29</v>
      </c>
      <c r="B88" s="30">
        <v>346657442</v>
      </c>
      <c r="C88" s="30">
        <v>252636610.81999999</v>
      </c>
      <c r="D88" s="25">
        <f t="shared" si="20"/>
        <v>94020831.180000007</v>
      </c>
      <c r="E88" s="26">
        <f t="shared" si="21"/>
        <v>72.877884681327572</v>
      </c>
      <c r="F88" s="72" t="s">
        <v>172</v>
      </c>
    </row>
    <row r="89" spans="1:6" s="16" customFormat="1" ht="105" x14ac:dyDescent="0.25">
      <c r="A89" s="21" t="s">
        <v>30</v>
      </c>
      <c r="B89" s="30">
        <v>131988877</v>
      </c>
      <c r="C89" s="30">
        <v>81663712.409999996</v>
      </c>
      <c r="D89" s="25">
        <f t="shared" si="20"/>
        <v>50325164.590000004</v>
      </c>
      <c r="E89" s="26">
        <f t="shared" si="21"/>
        <v>61.871662420462904</v>
      </c>
      <c r="F89" s="69" t="s">
        <v>173</v>
      </c>
    </row>
    <row r="90" spans="1:6" s="15" customFormat="1" ht="90" x14ac:dyDescent="0.25">
      <c r="A90" s="21" t="s">
        <v>31</v>
      </c>
      <c r="B90" s="30">
        <v>239628203</v>
      </c>
      <c r="C90" s="30">
        <v>200162628.72</v>
      </c>
      <c r="D90" s="25">
        <f t="shared" si="20"/>
        <v>39465574.280000001</v>
      </c>
      <c r="E90" s="26">
        <f t="shared" si="21"/>
        <v>83.530496917343243</v>
      </c>
      <c r="F90" s="72" t="s">
        <v>143</v>
      </c>
    </row>
    <row r="91" spans="1:6" s="15" customFormat="1" ht="120" x14ac:dyDescent="0.25">
      <c r="A91" s="21" t="s">
        <v>47</v>
      </c>
      <c r="B91" s="30">
        <v>76740626</v>
      </c>
      <c r="C91" s="30">
        <v>57346864.609999999</v>
      </c>
      <c r="D91" s="25">
        <f t="shared" si="20"/>
        <v>19393761.390000001</v>
      </c>
      <c r="E91" s="26">
        <f t="shared" si="21"/>
        <v>74.728168897136698</v>
      </c>
      <c r="F91" s="72" t="s">
        <v>174</v>
      </c>
    </row>
    <row r="92" spans="1:6" s="15" customFormat="1" ht="90" x14ac:dyDescent="0.25">
      <c r="A92" s="21" t="s">
        <v>75</v>
      </c>
      <c r="B92" s="30">
        <v>2457672</v>
      </c>
      <c r="C92" s="30">
        <v>559818.32999999996</v>
      </c>
      <c r="D92" s="30">
        <f t="shared" si="20"/>
        <v>1897853.67</v>
      </c>
      <c r="E92" s="26">
        <f t="shared" si="21"/>
        <v>22.77839882620626</v>
      </c>
      <c r="F92" s="72" t="s">
        <v>144</v>
      </c>
    </row>
    <row r="93" spans="1:6" s="15" customFormat="1" ht="150" x14ac:dyDescent="0.25">
      <c r="A93" s="21" t="s">
        <v>76</v>
      </c>
      <c r="B93" s="30">
        <v>3940146</v>
      </c>
      <c r="C93" s="30">
        <v>2388751.2000000002</v>
      </c>
      <c r="D93" s="25">
        <f t="shared" si="20"/>
        <v>1551394.7999999998</v>
      </c>
      <c r="E93" s="26">
        <f t="shared" si="21"/>
        <v>60.625956500089082</v>
      </c>
      <c r="F93" s="72" t="s">
        <v>145</v>
      </c>
    </row>
    <row r="94" spans="1:6" s="15" customFormat="1" ht="60" x14ac:dyDescent="0.25">
      <c r="A94" s="21" t="s">
        <v>48</v>
      </c>
      <c r="B94" s="30">
        <v>28677480</v>
      </c>
      <c r="C94" s="30">
        <v>25392526.760000002</v>
      </c>
      <c r="D94" s="25">
        <f t="shared" si="20"/>
        <v>3284953.2399999984</v>
      </c>
      <c r="E94" s="26">
        <f t="shared" si="21"/>
        <v>88.545181654733966</v>
      </c>
      <c r="F94" s="72" t="s">
        <v>52</v>
      </c>
    </row>
    <row r="95" spans="1:6" s="15" customFormat="1" ht="75" x14ac:dyDescent="0.25">
      <c r="A95" s="52" t="s">
        <v>73</v>
      </c>
      <c r="B95" s="53">
        <v>330260969</v>
      </c>
      <c r="C95" s="53">
        <v>187648436.61000001</v>
      </c>
      <c r="D95" s="53">
        <f t="shared" ref="D95" si="22">B95-C95</f>
        <v>142612532.38999999</v>
      </c>
      <c r="E95" s="25">
        <f t="shared" ref="E95" si="23">C95/B95*100</f>
        <v>56.818229892010038</v>
      </c>
      <c r="F95" s="72" t="s">
        <v>166</v>
      </c>
    </row>
    <row r="96" spans="1:6" ht="75" x14ac:dyDescent="0.25">
      <c r="A96" s="52" t="s">
        <v>77</v>
      </c>
      <c r="B96" s="53">
        <v>279052653</v>
      </c>
      <c r="C96" s="53">
        <v>244658953.31</v>
      </c>
      <c r="D96" s="53">
        <f t="shared" si="20"/>
        <v>34393699.689999998</v>
      </c>
      <c r="E96" s="25">
        <f t="shared" si="21"/>
        <v>87.674835082109041</v>
      </c>
      <c r="F96" s="77" t="s">
        <v>175</v>
      </c>
    </row>
    <row r="97" spans="1:6" ht="90" x14ac:dyDescent="0.25">
      <c r="A97" s="78" t="s">
        <v>78</v>
      </c>
      <c r="B97" s="53">
        <v>3636937</v>
      </c>
      <c r="C97" s="53">
        <v>3338798.08</v>
      </c>
      <c r="D97" s="53">
        <f t="shared" si="20"/>
        <v>298138.91999999993</v>
      </c>
      <c r="E97" s="25">
        <f t="shared" si="21"/>
        <v>91.802472245188738</v>
      </c>
      <c r="F97" s="72" t="s">
        <v>176</v>
      </c>
    </row>
  </sheetData>
  <mergeCells count="11">
    <mergeCell ref="A82:F82"/>
    <mergeCell ref="A29:F29"/>
    <mergeCell ref="A38:F38"/>
    <mergeCell ref="A52:F52"/>
    <mergeCell ref="A58:F58"/>
    <mergeCell ref="A27:F27"/>
    <mergeCell ref="A1:F1"/>
    <mergeCell ref="A3:F3"/>
    <mergeCell ref="A7:F7"/>
    <mergeCell ref="A66:F66"/>
    <mergeCell ref="F54:F55"/>
  </mergeCells>
  <pageMargins left="0.39370078740157483" right="0.39370078740157483" top="0.98425196850393704" bottom="0" header="0.31496062992125984" footer="0"/>
  <pageSetup paperSize="9" scale="63" fitToHeight="8" orientation="landscape" r:id="rId1"/>
  <headerFooter>
    <oddHeader>&amp;C&amp;P</oddHeader>
  </headerFooter>
  <rowBreaks count="1" manualBreakCount="1">
    <brk id="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2025-11-26T09:27:39Z</dcterms:modified>
</cp:coreProperties>
</file>